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tud365-my.sharepoint.com/personal/dpoppema_tudelft_nl/Documents/PostDoc/Debris database/final/"/>
    </mc:Choice>
  </mc:AlternateContent>
  <xr:revisionPtr revIDLastSave="0" documentId="8_{734B8AE7-E324-42D7-9A32-3FC851C013A7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Header" sheetId="1" r:id="rId1"/>
    <sheet name="DataBase" sheetId="2" r:id="rId2"/>
    <sheet name="Options lis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S74" i="2" l="1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3" i="2"/>
  <c r="AS42" i="2"/>
  <c r="AS40" i="2"/>
  <c r="AS39" i="2"/>
  <c r="AS38" i="2"/>
  <c r="BD37" i="2"/>
  <c r="AR37" i="2"/>
  <c r="BD35" i="2"/>
  <c r="AR32" i="2"/>
  <c r="AR31" i="2"/>
  <c r="AR30" i="2"/>
  <c r="AR28" i="2"/>
  <c r="AR27" i="2"/>
  <c r="AR26" i="2"/>
  <c r="AR25" i="2"/>
  <c r="AR23" i="2"/>
  <c r="AR22" i="2"/>
  <c r="AR21" i="2"/>
  <c r="AR19" i="2"/>
  <c r="AR18" i="2"/>
  <c r="AR17" i="2"/>
  <c r="AR16" i="2"/>
  <c r="BD15" i="2"/>
  <c r="AR15" i="2"/>
  <c r="AR14" i="2"/>
  <c r="AR13" i="2"/>
  <c r="AR12" i="2"/>
  <c r="AR11" i="2"/>
  <c r="AR10" i="2"/>
  <c r="AR7" i="2"/>
  <c r="AR6" i="2"/>
  <c r="AR5" i="2"/>
</calcChain>
</file>

<file path=xl/sharedStrings.xml><?xml version="1.0" encoding="utf-8"?>
<sst xmlns="http://schemas.openxmlformats.org/spreadsheetml/2006/main" count="2019" uniqueCount="495">
  <si>
    <t>D.T4.1.1 Deliverable (partim)</t>
  </si>
  <si>
    <t>Database from post July 2021 flood field survey</t>
  </si>
  <si>
    <t xml:space="preserve">Database prepared by </t>
  </si>
  <si>
    <t>Encoding</t>
  </si>
  <si>
    <t>Location</t>
  </si>
  <si>
    <t>Structure</t>
  </si>
  <si>
    <t>Flood event at the structure</t>
  </si>
  <si>
    <t>Deposit</t>
  </si>
  <si>
    <t>Main debris contents</t>
  </si>
  <si>
    <t>Id</t>
  </si>
  <si>
    <t>Institution</t>
  </si>
  <si>
    <t>Encoder's name</t>
  </si>
  <si>
    <t>Date</t>
  </si>
  <si>
    <t>Type of structure</t>
  </si>
  <si>
    <t>Year of construction</t>
  </si>
  <si>
    <t>River</t>
  </si>
  <si>
    <t>Municipality</t>
  </si>
  <si>
    <t>Structure / street name</t>
  </si>
  <si>
    <t>EPSG</t>
  </si>
  <si>
    <t>X reg</t>
  </si>
  <si>
    <t>Y reg</t>
  </si>
  <si>
    <t>Lat</t>
  </si>
  <si>
    <t>Long</t>
  </si>
  <si>
    <t>Curv</t>
  </si>
  <si>
    <t>Riverbed elevation</t>
  </si>
  <si>
    <t>Upstream river shape</t>
  </si>
  <si>
    <t>Opening(s) shape</t>
  </si>
  <si>
    <t>Width</t>
  </si>
  <si>
    <t>Length</t>
  </si>
  <si>
    <t>Slope</t>
  </si>
  <si>
    <t>Angle</t>
  </si>
  <si>
    <t>Thickness</t>
  </si>
  <si>
    <t>Elevation</t>
  </si>
  <si>
    <t>River cross section</t>
  </si>
  <si>
    <t>Abutments</t>
  </si>
  <si>
    <t>Nb of piers</t>
  </si>
  <si>
    <t>Pier width</t>
  </si>
  <si>
    <t>Distance between piers</t>
  </si>
  <si>
    <t>Min distance</t>
  </si>
  <si>
    <t>Max distance</t>
  </si>
  <si>
    <t>Pier shape</t>
  </si>
  <si>
    <t>Pier protrusion</t>
  </si>
  <si>
    <t>Id photo bridge</t>
  </si>
  <si>
    <t>Handrail material</t>
  </si>
  <si>
    <t>Handrail height</t>
  </si>
  <si>
    <t>Handrail porosity</t>
  </si>
  <si>
    <t>Id photo handrail</t>
  </si>
  <si>
    <t>Structure damage</t>
  </si>
  <si>
    <t>Flood event</t>
  </si>
  <si>
    <t>Type of flow</t>
  </si>
  <si>
    <t>Discharge</t>
  </si>
  <si>
    <t>Max water elevation</t>
  </si>
  <si>
    <t>Max water depth</t>
  </si>
  <si>
    <t>Flow width</t>
  </si>
  <si>
    <t>Clogging</t>
  </si>
  <si>
    <t>Carpet</t>
  </si>
  <si>
    <t>Total length</t>
  </si>
  <si>
    <t>Total width</t>
  </si>
  <si>
    <t>Total height</t>
  </si>
  <si>
    <t>Carpet length</t>
  </si>
  <si>
    <t>Carpet width</t>
  </si>
  <si>
    <t>Carpet height</t>
  </si>
  <si>
    <t>Volume</t>
  </si>
  <si>
    <t>Location at structure</t>
  </si>
  <si>
    <t>Id photo deposit</t>
  </si>
  <si>
    <t>Main trunk presence</t>
  </si>
  <si>
    <t>Id main Type 1</t>
  </si>
  <si>
    <t>Volume percentage 1</t>
  </si>
  <si>
    <t>Id main Type 2</t>
  </si>
  <si>
    <t>Volume percentage 2</t>
  </si>
  <si>
    <t>Id main Type 3</t>
  </si>
  <si>
    <t>Volume percentage 3</t>
  </si>
  <si>
    <t>Id main Type 4</t>
  </si>
  <si>
    <t>Volume percentage 4</t>
  </si>
  <si>
    <t>Id main Type 5</t>
  </si>
  <si>
    <t>Volume percentage 5</t>
  </si>
  <si>
    <t>Comments</t>
  </si>
  <si>
    <t>[#]</t>
  </si>
  <si>
    <t>[DD/MM/YYYY]</t>
  </si>
  <si>
    <t>[YYYY]</t>
  </si>
  <si>
    <t>comments</t>
  </si>
  <si>
    <t>[° ' " N]</t>
  </si>
  <si>
    <t>[° ' " E]</t>
  </si>
  <si>
    <t>[m]</t>
  </si>
  <si>
    <t>[%]</t>
  </si>
  <si>
    <t>°</t>
  </si>
  <si>
    <t>[m³/s]</t>
  </si>
  <si>
    <t>y/n</t>
  </si>
  <si>
    <t>[m³]</t>
  </si>
  <si>
    <t>RWTH</t>
  </si>
  <si>
    <t>LB</t>
  </si>
  <si>
    <t>Bridge</t>
  </si>
  <si>
    <t>Ahr</t>
  </si>
  <si>
    <t>Sinzig</t>
  </si>
  <si>
    <t>Mündung Rhein</t>
  </si>
  <si>
    <t>50°33'33"</t>
  </si>
  <si>
    <t>7°16'35"</t>
  </si>
  <si>
    <t>Curved right</t>
  </si>
  <si>
    <t>Rectangular</t>
  </si>
  <si>
    <t>Absent</t>
  </si>
  <si>
    <t>19.2-19.2</t>
  </si>
  <si>
    <t>Sharp</t>
  </si>
  <si>
    <t>Other</t>
  </si>
  <si>
    <t>High</t>
  </si>
  <si>
    <t>Moderate</t>
  </si>
  <si>
    <t>July 2021</t>
  </si>
  <si>
    <t>Pressurized</t>
  </si>
  <si>
    <t>800-1000</t>
  </si>
  <si>
    <t>No information</t>
  </si>
  <si>
    <t>Yes</t>
  </si>
  <si>
    <t>Right bank</t>
  </si>
  <si>
    <t>Bad Neuenahr</t>
  </si>
  <si>
    <t>Landgrafenbrücke</t>
  </si>
  <si>
    <t>50°32'35"</t>
  </si>
  <si>
    <t>7°08'40"</t>
  </si>
  <si>
    <t>Straight</t>
  </si>
  <si>
    <t>No pier</t>
  </si>
  <si>
    <t>Metal</t>
  </si>
  <si>
    <t>Complete</t>
  </si>
  <si>
    <t>Mixed</t>
  </si>
  <si>
    <t>No</t>
  </si>
  <si>
    <t>Whole width</t>
  </si>
  <si>
    <t>L83</t>
  </si>
  <si>
    <t>50°32'32"</t>
  </si>
  <si>
    <t>7°07'16"</t>
  </si>
  <si>
    <t>No information (close to 0)</t>
  </si>
  <si>
    <t xml:space="preserve">13.2-23.4-13.2 </t>
  </si>
  <si>
    <t>Rounded</t>
  </si>
  <si>
    <t>Strong</t>
  </si>
  <si>
    <t>Center</t>
  </si>
  <si>
    <t>Bad Neuenahr/Ahrweiler</t>
  </si>
  <si>
    <t>St.-Pius-Brücke</t>
  </si>
  <si>
    <t>50°32'33"</t>
  </si>
  <si>
    <t>7°06'56"</t>
  </si>
  <si>
    <t>Left bank</t>
  </si>
  <si>
    <t>Ahrweiler</t>
  </si>
  <si>
    <t>Bachemer Straße</t>
  </si>
  <si>
    <t>50°32'21"</t>
  </si>
  <si>
    <t>7°06'23"</t>
  </si>
  <si>
    <t>Curved left</t>
  </si>
  <si>
    <t>Medium</t>
  </si>
  <si>
    <t>did not consider the trees</t>
  </si>
  <si>
    <t>Ramersbacher Straße, L84, Ahrtorbrücke</t>
  </si>
  <si>
    <t>7°05'47"</t>
  </si>
  <si>
    <t>Arched</t>
  </si>
  <si>
    <t>9.75-9.75-9.75-9.75-9.75</t>
  </si>
  <si>
    <t>&gt;106,6</t>
  </si>
  <si>
    <t>Railway bridge</t>
  </si>
  <si>
    <t>Walporzheim</t>
  </si>
  <si>
    <t>Bahnbrücke III Kleinod</t>
  </si>
  <si>
    <t>50°31'55"</t>
  </si>
  <si>
    <t>7°03'45"</t>
  </si>
  <si>
    <t>Present</t>
  </si>
  <si>
    <t>Bahnbrücke II</t>
  </si>
  <si>
    <t>50°31'59"</t>
  </si>
  <si>
    <t>7°03'32"</t>
  </si>
  <si>
    <t>Bahnbrücke I</t>
  </si>
  <si>
    <t>50°32'01"</t>
  </si>
  <si>
    <t>7°03'23"</t>
  </si>
  <si>
    <t>1911?</t>
  </si>
  <si>
    <t>Dernau</t>
  </si>
  <si>
    <t>Ahrweg</t>
  </si>
  <si>
    <t>50°32'03"</t>
  </si>
  <si>
    <t>7°02'49"</t>
  </si>
  <si>
    <t>Mayschoß</t>
  </si>
  <si>
    <t>Brücke am Bahnhof</t>
  </si>
  <si>
    <t>50°31'04"</t>
  </si>
  <si>
    <t>7°01'13"</t>
  </si>
  <si>
    <t>Weak</t>
  </si>
  <si>
    <t>Altenahr</t>
  </si>
  <si>
    <t>Zwillingsviadukt II</t>
  </si>
  <si>
    <t>50°31'01"</t>
  </si>
  <si>
    <t>6°59'49"</t>
  </si>
  <si>
    <t>18.60 - 36.00 - 18.60</t>
  </si>
  <si>
    <t>Low</t>
  </si>
  <si>
    <t>Free surface</t>
  </si>
  <si>
    <t>Zwillingsviadukt I</t>
  </si>
  <si>
    <t>6°59'48"</t>
  </si>
  <si>
    <t>17.4-34.7-17.4</t>
  </si>
  <si>
    <t>No porosity</t>
  </si>
  <si>
    <t>Brücke an der Feuerwehr</t>
  </si>
  <si>
    <t>50°30'58"</t>
  </si>
  <si>
    <t>6°59'56"</t>
  </si>
  <si>
    <t>Eisenbahnbrücke (abgerissen)</t>
  </si>
  <si>
    <t>6°59'40"</t>
  </si>
  <si>
    <t>Radwegbrücke über die Ahr (Tunnelstr.)</t>
  </si>
  <si>
    <t>50°30'58.6"</t>
  </si>
  <si>
    <t>6°59'39.7"</t>
  </si>
  <si>
    <t>=&gt; Modification in 1988</t>
  </si>
  <si>
    <t>B267/Altenburger Straße, Bahnhofsbrücke</t>
  </si>
  <si>
    <t>50°30'59"</t>
  </si>
  <si>
    <t>6°59'20"</t>
  </si>
  <si>
    <t>Seilbahnstraße</t>
  </si>
  <si>
    <t>50°30'55"</t>
  </si>
  <si>
    <t>6°59'01"</t>
  </si>
  <si>
    <t>Brücke auf Altenburger Straße</t>
  </si>
  <si>
    <t>50°30'53"</t>
  </si>
  <si>
    <t>6°59'09"</t>
  </si>
  <si>
    <t>Bahnbrücke auf Altenburger Straße</t>
  </si>
  <si>
    <t>9-15-26</t>
  </si>
  <si>
    <t>Altenburg</t>
  </si>
  <si>
    <t>Bahnbrücke</t>
  </si>
  <si>
    <t>50°30'45"</t>
  </si>
  <si>
    <t>6°59'02"</t>
  </si>
  <si>
    <t>&gt;172,2</t>
  </si>
  <si>
    <t>Kreuzberg</t>
  </si>
  <si>
    <t>Bahnbrücke an der L76</t>
  </si>
  <si>
    <t>50°30'31"</t>
  </si>
  <si>
    <t>6°58'40"</t>
  </si>
  <si>
    <t>Pützfeld</t>
  </si>
  <si>
    <t>50°29'40"</t>
  </si>
  <si>
    <t>6°58'55"</t>
  </si>
  <si>
    <t>Mühlenauel</t>
  </si>
  <si>
    <t>50°29'37"</t>
  </si>
  <si>
    <t>6°58'46"</t>
  </si>
  <si>
    <t>=&gt; Reinforcement in 1991</t>
  </si>
  <si>
    <t>Brück</t>
  </si>
  <si>
    <t>Ahrbrücke Brück/Lindner Straße</t>
  </si>
  <si>
    <t>50°29'11"</t>
  </si>
  <si>
    <t>6°58'17"</t>
  </si>
  <si>
    <t>=&gt; Modification in 1998</t>
  </si>
  <si>
    <t>Liers</t>
  </si>
  <si>
    <t>Josef-Emmerich-Straße</t>
  </si>
  <si>
    <t>50°27'25"</t>
  </si>
  <si>
    <t>6°56'45"</t>
  </si>
  <si>
    <t>11.51-21.2-11.51</t>
  </si>
  <si>
    <t>must be higher? Second handrail destroyed</t>
  </si>
  <si>
    <t>Schuld/Fuchshofen</t>
  </si>
  <si>
    <t>L73, Streitenau</t>
  </si>
  <si>
    <t>50°25'58"</t>
  </si>
  <si>
    <t>6°51'29"</t>
  </si>
  <si>
    <t>9-9-9-9</t>
  </si>
  <si>
    <t>Pier(s)</t>
  </si>
  <si>
    <t>Antweiler</t>
  </si>
  <si>
    <t>Bahnhofstraße</t>
  </si>
  <si>
    <t>50°24'06"</t>
  </si>
  <si>
    <t>6°49'54"</t>
  </si>
  <si>
    <t>10-15-10</t>
  </si>
  <si>
    <t>Müsch</t>
  </si>
  <si>
    <t>B258</t>
  </si>
  <si>
    <t>50°23'08"</t>
  </si>
  <si>
    <t>6°49'38"</t>
  </si>
  <si>
    <t>13-17.9-13</t>
  </si>
  <si>
    <t>Circular</t>
  </si>
  <si>
    <t>Blankenheim</t>
  </si>
  <si>
    <t xml:space="preserve">Wirtschaftsweg </t>
  </si>
  <si>
    <t>50°25'30"</t>
  </si>
  <si>
    <t>6°40'14"</t>
  </si>
  <si>
    <t>No informaton</t>
  </si>
  <si>
    <t>Inde</t>
  </si>
  <si>
    <t>Eschweiler- Röhe</t>
  </si>
  <si>
    <t>Odilienstraße</t>
  </si>
  <si>
    <t>50°49'3"</t>
  </si>
  <si>
    <t>6°14'24"</t>
  </si>
  <si>
    <t>Square</t>
  </si>
  <si>
    <t xml:space="preserve">Vicht </t>
  </si>
  <si>
    <t>Stolberg - Unterstolberg</t>
  </si>
  <si>
    <t>Am Mohlenbend</t>
  </si>
  <si>
    <t>50°46'51.5"</t>
  </si>
  <si>
    <t xml:space="preserve"> 6°13'14.6"</t>
  </si>
  <si>
    <t>Total</t>
  </si>
  <si>
    <t>Stolberg - Oberstolberg</t>
  </si>
  <si>
    <t>Mühlenstraße</t>
  </si>
  <si>
    <t>50°46'04.5"</t>
  </si>
  <si>
    <t xml:space="preserve"> 6°13'54.9"</t>
  </si>
  <si>
    <t>TUDelft</t>
  </si>
  <si>
    <t>Culvert</t>
  </si>
  <si>
    <t>Geul</t>
  </si>
  <si>
    <t>Maastricht</t>
  </si>
  <si>
    <t>Oostelijke kanaalweg</t>
  </si>
  <si>
    <t>50°53'49.17"</t>
  </si>
  <si>
    <t>5°43'2.74"</t>
  </si>
  <si>
    <t>N/A</t>
  </si>
  <si>
    <t>ULiege</t>
  </si>
  <si>
    <t>GM/LB</t>
  </si>
  <si>
    <t>Vesdre</t>
  </si>
  <si>
    <t>Eupen</t>
  </si>
  <si>
    <t>Rue Schilsweg</t>
  </si>
  <si>
    <t>Regular</t>
  </si>
  <si>
    <t>4.9-5.1</t>
  </si>
  <si>
    <t>id_300070 ; id_300071 ; id_300073 ; id_300074 ; id_300075 ; id_300076</t>
  </si>
  <si>
    <t xml:space="preserve"> id_300074</t>
  </si>
  <si>
    <t>Handrail</t>
  </si>
  <si>
    <t>id_300072</t>
  </si>
  <si>
    <t>Rue Malmeider Strabe</t>
  </si>
  <si>
    <t>21.6</t>
  </si>
  <si>
    <t>id_300080 ; id_300081 ; id_300085 ; id_300086</t>
  </si>
  <si>
    <t xml:space="preserve"> id_300085</t>
  </si>
  <si>
    <t>id_300082 ; id_300083 ; id_300084</t>
  </si>
  <si>
    <t>Haasstrabe</t>
  </si>
  <si>
    <t>5.5-6.2-5.7-5.35</t>
  </si>
  <si>
    <t>id_300090 ; id_300091 ; id_300092 ; id_300095 ; id_300096</t>
  </si>
  <si>
    <t xml:space="preserve">id_300091 </t>
  </si>
  <si>
    <t>id_300093 ; id_300094</t>
  </si>
  <si>
    <t>Limbourg</t>
  </si>
  <si>
    <t>Passerelle Rue de l'invasion</t>
  </si>
  <si>
    <t>id 300160 ; id_300161 ; id_300162</t>
  </si>
  <si>
    <t>id_300161</t>
  </si>
  <si>
    <t>id_300163 ; id_300164 ; id_300165</t>
  </si>
  <si>
    <t>Quai de la Vesdre</t>
  </si>
  <si>
    <t>6.5-9.5-6.5</t>
  </si>
  <si>
    <t>id_300242 ; Id_300245 ; Id_300246 ; id_300247 ; id_300248</t>
  </si>
  <si>
    <t>id_300248</t>
  </si>
  <si>
    <t>id_300240 ; id_300241 ; id_300243 ; id_300244 ;id_300249</t>
  </si>
  <si>
    <t>Rue Bellevaux</t>
  </si>
  <si>
    <t>Id_300282 ; id_300287 ; id_300286</t>
  </si>
  <si>
    <t>Id_300287 ;</t>
  </si>
  <si>
    <t xml:space="preserve">id_300280 ; id_300281 ; id_300283 ; Id_300284 ; Id_300285; </t>
  </si>
  <si>
    <t>brown container = dangerous product? and an old cistern</t>
  </si>
  <si>
    <t>Pont ferroviaire rue Bellevaux</t>
  </si>
  <si>
    <t>id_300290 ; id_300291 ; id_300292 ; Id_300294 ; Id_300295 ;</t>
  </si>
  <si>
    <t>Id_300290 ;</t>
  </si>
  <si>
    <t>id_300293 ; Id_300296 ;</t>
  </si>
  <si>
    <t>Verviers</t>
  </si>
  <si>
    <t>Pont ferrovière rue haute Crotte</t>
  </si>
  <si>
    <t>Id_300321 ; id_300323</t>
  </si>
  <si>
    <t>Id_300321 ;</t>
  </si>
  <si>
    <t xml:space="preserve">id_300320 ; Id_300322 </t>
  </si>
  <si>
    <t>Rue de renoupré</t>
  </si>
  <si>
    <t>11.12-10.45-11.52</t>
  </si>
  <si>
    <t>Id_300362 ; Id_300363</t>
  </si>
  <si>
    <t>Id_300363 ;</t>
  </si>
  <si>
    <t>id_300360 ; id_300361 ; Id_300364 , id_300364_bis ; Id_300365 ; id_300365_bis ; id_300366 ; id_300367 ; id_300368 ; id_300369</t>
  </si>
  <si>
    <t>Rue de l'épargne</t>
  </si>
  <si>
    <t>10.80-10.15-10.75</t>
  </si>
  <si>
    <t>id_300373 ; id_300374 ; id_300375 ; id_300376</t>
  </si>
  <si>
    <t>id_300375</t>
  </si>
  <si>
    <t>id_300370 ; id_300371 ; id_300372 ; id_300377 ; id_300378 ; id_300379</t>
  </si>
  <si>
    <t>Rue Marie-Henriette</t>
  </si>
  <si>
    <t>10.9-10.5-10.5</t>
  </si>
  <si>
    <t>id_300380 ; id_300381 ; id_300382 ; id_300386 ; id_300387 ; id_300388</t>
  </si>
  <si>
    <t>id_300382</t>
  </si>
  <si>
    <t>id_300383 ; id_300384 ; id_300385 ; id_300389</t>
  </si>
  <si>
    <t>Rue renier</t>
  </si>
  <si>
    <t>8.1-7.95-8.05-8.15</t>
  </si>
  <si>
    <t>Id_300400 ; Id_300401 ; Id_300402 ; Id_300403 , id_300407</t>
  </si>
  <si>
    <t>Id_300402</t>
  </si>
  <si>
    <t xml:space="preserve"> Id_300404 ; Id_300405 ; Id_300406 ; id_300408 ; id_300409</t>
  </si>
  <si>
    <t>Passerelle Jean Roggeman</t>
  </si>
  <si>
    <t xml:space="preserve"> id_300423 ; id_300424</t>
  </si>
  <si>
    <t>id_300424</t>
  </si>
  <si>
    <t>id_300420 ; id_300421 ; id_300422</t>
  </si>
  <si>
    <t>Rue Spintay</t>
  </si>
  <si>
    <t>8.5-8.2-8.25</t>
  </si>
  <si>
    <t>id_300430 ; id_300431 ; id_300439</t>
  </si>
  <si>
    <t>id_300431</t>
  </si>
  <si>
    <t>id_300432 ; id_300433 ; id_300434 ; id_300435 ; id_300436 ; id_300437 ; id_300438</t>
  </si>
  <si>
    <t>Pont Hubert Parotte</t>
  </si>
  <si>
    <t>Irregular</t>
  </si>
  <si>
    <t>Id_300450 ; id_300456 ; id_300457 ; id_300458 ; id_300459</t>
  </si>
  <si>
    <t>Id_300450 ;</t>
  </si>
  <si>
    <t>Id_300451 ; Id_300452 ; Id_300453 ; Id_300454 ; id_300455</t>
  </si>
  <si>
    <t>Rue Francomont</t>
  </si>
  <si>
    <t>11.31-11.41</t>
  </si>
  <si>
    <t>id_300520 ; id_300521 ; id_300526</t>
  </si>
  <si>
    <t>id_300521</t>
  </si>
  <si>
    <t>id_300522 ; id_300523 ; id_300524 ; id_300525</t>
  </si>
  <si>
    <t>Pont Francval</t>
  </si>
  <si>
    <t>6.35-6.8-6.8-6.8</t>
  </si>
  <si>
    <t>id_300530 ; id_300533 ; id_300534 ; id_300535 ; id_300536 ; id_300537</t>
  </si>
  <si>
    <t>id_300535</t>
  </si>
  <si>
    <t>id_300531 ; id_300532 ; id_300538</t>
  </si>
  <si>
    <t>Rue Purgatoire</t>
  </si>
  <si>
    <t>9.45-7.76-9.15</t>
  </si>
  <si>
    <t>id_300542 ; id_300543 ; id_300544 ; id_300545</t>
  </si>
  <si>
    <t>id_300543</t>
  </si>
  <si>
    <t>Id_300540 ; Id_300541 ;</t>
  </si>
  <si>
    <t>Rue La Raye</t>
  </si>
  <si>
    <t>7.6-7.05-7.8</t>
  </si>
  <si>
    <t>Id_300550 ; Id_300551 ; Id_300552 ; id_300557 ; id_300558</t>
  </si>
  <si>
    <t>Id_300550</t>
  </si>
  <si>
    <t xml:space="preserve"> Id_300553 ; Id_300554 ; Id_300555 ; Id_300556 ; id_300559</t>
  </si>
  <si>
    <t>Pepinster</t>
  </si>
  <si>
    <t>Rue Lefin</t>
  </si>
  <si>
    <t>7.5-7.7-8</t>
  </si>
  <si>
    <t>id_300583 ; id_300584 ; id_300585 ; id_300586</t>
  </si>
  <si>
    <t>id_300586</t>
  </si>
  <si>
    <t>Id_300580 ; Id_300581 ; Id_300582 ;</t>
  </si>
  <si>
    <t>Pont Walrand</t>
  </si>
  <si>
    <t>8.94-7.75-8.55</t>
  </si>
  <si>
    <t>Id_300590 ; Id_300591 ; Id_300592 ; Id_300593</t>
  </si>
  <si>
    <t>Id_300592 ;</t>
  </si>
  <si>
    <t>Id_300594 ; Id_300595 ; Id_300596 ; Id_300597 ; Id_300598</t>
  </si>
  <si>
    <t>Rue Hubert Halet</t>
  </si>
  <si>
    <t>8.8-8.2-8.75</t>
  </si>
  <si>
    <t>Id_300600 ; Id_300601 ; Id_300602 ; Id_300603 ; id_300607 ; id_300608</t>
  </si>
  <si>
    <t>Id_300607</t>
  </si>
  <si>
    <t>Id_300594 ; Id_300604 ; Id_300605 ; Id_300606 ; id_300609</t>
  </si>
  <si>
    <t>Rue Flère amont</t>
  </si>
  <si>
    <t>13.1-14.05</t>
  </si>
  <si>
    <t>id_300650 ; id_300651 ; id_300652 ; id_300653 ; id_300654 ; id_300659</t>
  </si>
  <si>
    <t>id_300654</t>
  </si>
  <si>
    <t>id_300655 ; id_300656; id_300657 ; id_300658</t>
  </si>
  <si>
    <t>Trooz</t>
  </si>
  <si>
    <t>Pont ferrovière Rue Goffontaine</t>
  </si>
  <si>
    <t>8.9-8.9-8.9</t>
  </si>
  <si>
    <t xml:space="preserve">id_300710 ; id_300711 ; id_300712 ; id_300713 </t>
  </si>
  <si>
    <t>id_300711</t>
  </si>
  <si>
    <t xml:space="preserve"> id_300711 ; id_300714</t>
  </si>
  <si>
    <t>Rue Franklin Roosevelt</t>
  </si>
  <si>
    <t>14.7-14.65</t>
  </si>
  <si>
    <t>id_300740 ; id_300741 ; id_300749</t>
  </si>
  <si>
    <t>id_300749</t>
  </si>
  <si>
    <t>id_300742 ; id_300743 ; id_300744 ; id_300745 ; id_300746 ; id_300747 ; id_300748</t>
  </si>
  <si>
    <t>Rue du Général de Gaulle</t>
  </si>
  <si>
    <t>19.15-19.15</t>
  </si>
  <si>
    <t>id_300750 ; id_300751 ; id_300757</t>
  </si>
  <si>
    <t>id_300751</t>
  </si>
  <si>
    <t>id_300752 ; id_300753 ; id_300754 ; id_300755 ; id_300756</t>
  </si>
  <si>
    <t>Olne</t>
  </si>
  <si>
    <t>Rue Moirivay</t>
  </si>
  <si>
    <t>14.8-14.8</t>
  </si>
  <si>
    <t>id_300760 ; id_300761 ; id_300766</t>
  </si>
  <si>
    <t>id_300761</t>
  </si>
  <si>
    <t>id_300762 ; id_300763 ; id_300764 ; id_300765 ; id_300767 ; id_300768</t>
  </si>
  <si>
    <t>Rue de la fenderie</t>
  </si>
  <si>
    <t>13.92-14.32</t>
  </si>
  <si>
    <t>id_300820 ; id_300821</t>
  </si>
  <si>
    <t>id_300821</t>
  </si>
  <si>
    <t>id_300822 ; id_300823 ; id_300824 ; id_300825 ; id_300826 ; id_300827 ; id_300827_1 ; id_300828 ; id_300829 ; id_300829_1</t>
  </si>
  <si>
    <t>Rue Grand'rue</t>
  </si>
  <si>
    <t>14.26-17</t>
  </si>
  <si>
    <t>id_300843 ; id_300844 ; id_300845 ; id_300846 ; id_300847</t>
  </si>
  <si>
    <t>id_300845</t>
  </si>
  <si>
    <t>id_300840 ; id_300841 ; id_300842 ;</t>
  </si>
  <si>
    <t>Rue du moulin</t>
  </si>
  <si>
    <t>15.34-12.86-12.16</t>
  </si>
  <si>
    <t xml:space="preserve">id_300850; id_300851 ; id_300852 ; id_300853 ; id_300854 </t>
  </si>
  <si>
    <t>id_300852</t>
  </si>
  <si>
    <t>id_300855 ; id_300856</t>
  </si>
  <si>
    <t>Chaudfontaine</t>
  </si>
  <si>
    <t>Avenue de la Rochette</t>
  </si>
  <si>
    <t>id_300870 ; id_300871 ; id_300872 ; id_300879</t>
  </si>
  <si>
    <t>id_300879</t>
  </si>
  <si>
    <t>id_300873 ; id_300873_1 ; id_300874; id_300875 ; id_300876 ; id_300877 ; id_300878 ; id_300879_1</t>
  </si>
  <si>
    <t>Avenue des Thermes</t>
  </si>
  <si>
    <t>15-15</t>
  </si>
  <si>
    <t>id_300882 ; id_300883 ; id_300884</t>
  </si>
  <si>
    <t>id_300882</t>
  </si>
  <si>
    <t>id_300880 ; id_300881 ; id_300885 ; id_300886</t>
  </si>
  <si>
    <t>Rue Hauster / petite passerelle</t>
  </si>
  <si>
    <t>11.65-14</t>
  </si>
  <si>
    <t>id_300920 ; id_300921 ; id_300922 ; id_300923 ; id_300927 ; id_300928 ; id_300929</t>
  </si>
  <si>
    <t>id_300923</t>
  </si>
  <si>
    <t>id_300921; id_300922; id_300924 ; id_300925 ; id_300926</t>
  </si>
  <si>
    <t>Rue Hauster</t>
  </si>
  <si>
    <t>12.52-12.42</t>
  </si>
  <si>
    <t>id_300930 ; id_300932 ; id_300933 ; id_300934</t>
  </si>
  <si>
    <t>id_300930</t>
  </si>
  <si>
    <t>id_300935 ; id_300931</t>
  </si>
  <si>
    <t>Liège</t>
  </si>
  <si>
    <t>Rue de Lhonneux</t>
  </si>
  <si>
    <t>20-20</t>
  </si>
  <si>
    <t>id_300970 ; id_300971 ; id_300972 ; id_300973 ; id_300974</t>
  </si>
  <si>
    <t>id_300973</t>
  </si>
  <si>
    <t>id_300974 ; id_300975 ; id_300976 ; id_300977 ; id_300978</t>
  </si>
  <si>
    <t>Hoëgne</t>
  </si>
  <si>
    <t>Rue Neuve</t>
  </si>
  <si>
    <t>9.3-9.45</t>
  </si>
  <si>
    <t>id_301120 ; id_301111 ; id_301112 ; id_301113 ; id_301114</t>
  </si>
  <si>
    <t>id_301113</t>
  </si>
  <si>
    <t xml:space="preserve"> id_301115 ; id_301116 ; id_301117 ; id_301118</t>
  </si>
  <si>
    <t>Helle</t>
  </si>
  <si>
    <t>Rue Hütte</t>
  </si>
  <si>
    <t>id_301201 ; id_301202</t>
  </si>
  <si>
    <t>id_301201</t>
  </si>
  <si>
    <t xml:space="preserve"> id_301200</t>
  </si>
  <si>
    <t>Passerelle confluence Helle / Vesdre</t>
  </si>
  <si>
    <t>15.5-15.5</t>
  </si>
  <si>
    <t>id_301211 ; id_301212</t>
  </si>
  <si>
    <t>id_301211</t>
  </si>
  <si>
    <t xml:space="preserve"> id_301210</t>
  </si>
  <si>
    <t>Flood Event</t>
  </si>
  <si>
    <t>Country</t>
  </si>
  <si>
    <t>Form open section</t>
  </si>
  <si>
    <t>Belgium</t>
  </si>
  <si>
    <t>Germany</t>
  </si>
  <si>
    <t>Building</t>
  </si>
  <si>
    <t>Netherlands</t>
  </si>
  <si>
    <t>Deposit on bank</t>
  </si>
  <si>
    <t>Confluence</t>
  </si>
  <si>
    <r>
      <t>Daan Poppema</t>
    </r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  <charset val="1"/>
      </rPr>
      <t>, Lisa Burghardt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  <charset val="1"/>
      </rPr>
      <t>, Loïc Benet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  <charset val="1"/>
      </rPr>
      <t>, Davide Wüthrich</t>
    </r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  <charset val="1"/>
      </rPr>
      <t>, Elena-Maria Klopries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  <charset val="1"/>
      </rPr>
      <t xml:space="preserve"> and Sébastien Erpicum</t>
    </r>
    <r>
      <rPr>
        <vertAlign val="superscript"/>
        <sz val="11"/>
        <color rgb="FF000000"/>
        <rFont val="Calibri"/>
        <family val="2"/>
      </rPr>
      <t>3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</si>
  <si>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  <charset val="1"/>
      </rPr>
      <t xml:space="preserve"> Delft University of Technology, 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  <charset val="1"/>
      </rPr>
      <t xml:space="preserve"> RWTH Aachen University, 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  <charset val="1"/>
      </rPr>
      <t xml:space="preserve"> University of Liège</t>
    </r>
  </si>
  <si>
    <t>DP/DR</t>
  </si>
  <si>
    <t>Id_debris</t>
  </si>
  <si>
    <t xml:space="preserve">Natural wood </t>
  </si>
  <si>
    <t xml:space="preserve">Antropic wood </t>
  </si>
  <si>
    <t>Container/tank</t>
  </si>
  <si>
    <t>Vehicle</t>
  </si>
  <si>
    <t>Household items</t>
  </si>
  <si>
    <t>Industry items</t>
  </si>
  <si>
    <t>Building rubble</t>
  </si>
  <si>
    <t>Associated type</t>
  </si>
  <si>
    <t>Stone</t>
  </si>
  <si>
    <t xml:space="preserve">Stone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</si>
</sst>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#,##0.00000000"/>
    <numFmt numFmtId="166" formatCode="0.00000000"/>
    <numFmt numFmtId="167" formatCode="0.0"/>
  </numFmts>
  <fonts count="10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2F0D9"/>
        <bgColor rgb="FFE7E6E6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DAE3F3"/>
        <bgColor rgb="FFE7E6E6"/>
      </patternFill>
    </fill>
    <fill>
      <patternFill patternType="solid">
        <fgColor rgb="FFD0CECE"/>
        <bgColor rgb="FFDAE3F3"/>
      </patternFill>
    </fill>
    <fill>
      <patternFill patternType="solid">
        <fgColor rgb="FFE7E6E6"/>
        <bgColor rgb="FFDAE3F3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0" fontId="7" fillId="0" borderId="0"/>
  </cellStyleXfs>
  <cellXfs count="133">
    <xf numFmtId="0" fontId="0" fillId="0" borderId="0" xfId="0"/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9" fillId="0" borderId="0" xfId="0" applyFont="1"/>
    <xf numFmtId="15" fontId="0" fillId="0" borderId="0" xfId="0" applyNumberFormat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7" borderId="18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0" fillId="0" borderId="17" xfId="0" applyBorder="1"/>
    <xf numFmtId="0" fontId="0" fillId="0" borderId="1" xfId="0" applyBorder="1"/>
    <xf numFmtId="0" fontId="0" fillId="0" borderId="16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8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1" applyNumberFormat="1" applyFill="1" applyBorder="1" applyAlignment="1" applyProtection="1">
      <alignment horizontal="center"/>
    </xf>
    <xf numFmtId="10" fontId="0" fillId="0" borderId="18" xfId="0" applyNumberForma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1" fontId="7" fillId="0" borderId="0" xfId="1" applyNumberFormat="1" applyFill="1" applyBorder="1" applyAlignment="1" applyProtection="1">
      <alignment horizontal="center"/>
    </xf>
    <xf numFmtId="10" fontId="0" fillId="0" borderId="0" xfId="0" applyNumberFormat="1" applyFill="1" applyAlignment="1">
      <alignment horizontal="center"/>
    </xf>
    <xf numFmtId="167" fontId="7" fillId="0" borderId="0" xfId="1" applyNumberFormat="1" applyFill="1" applyBorder="1" applyAlignment="1" applyProtection="1">
      <alignment horizontal="center"/>
    </xf>
    <xf numFmtId="0" fontId="6" fillId="0" borderId="0" xfId="0" applyFont="1" applyFill="1" applyAlignment="1">
      <alignment horizontal="center" vertical="center"/>
    </xf>
    <xf numFmtId="1" fontId="0" fillId="0" borderId="0" xfId="0" applyNumberFormat="1" applyFill="1"/>
    <xf numFmtId="0" fontId="0" fillId="0" borderId="0" xfId="0" applyFill="1" applyAlignment="1">
      <alignment horizontal="center"/>
    </xf>
    <xf numFmtId="167" fontId="0" fillId="0" borderId="0" xfId="0" applyNumberFormat="1" applyFill="1"/>
    <xf numFmtId="0" fontId="6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</cellXfs>
  <cellStyles count="3">
    <cellStyle name="Normal" xfId="0" builtinId="0"/>
    <cellStyle name="Percent" xfId="1" builtinId="5"/>
    <cellStyle name="Standard 2" xfId="2" xr:uid="{00000000-0005-0000-0000-000006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E2F0D9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4444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0</xdr:row>
      <xdr:rowOff>162000</xdr:rowOff>
    </xdr:from>
    <xdr:to>
      <xdr:col>8</xdr:col>
      <xdr:colOff>570960</xdr:colOff>
      <xdr:row>11</xdr:row>
      <xdr:rowOff>116280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5840" y="162000"/>
          <a:ext cx="6305040" cy="2049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274680</xdr:colOff>
      <xdr:row>21</xdr:row>
      <xdr:rowOff>60480</xdr:rowOff>
    </xdr:from>
    <xdr:to>
      <xdr:col>5</xdr:col>
      <xdr:colOff>208800</xdr:colOff>
      <xdr:row>25</xdr:row>
      <xdr:rowOff>113040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532240" y="4375440"/>
          <a:ext cx="1438920" cy="81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579240</xdr:colOff>
      <xdr:row>20</xdr:row>
      <xdr:rowOff>174930</xdr:rowOff>
    </xdr:from>
    <xdr:to>
      <xdr:col>8</xdr:col>
      <xdr:colOff>266400</xdr:colOff>
      <xdr:row>25</xdr:row>
      <xdr:rowOff>179970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151115" y="4680255"/>
          <a:ext cx="1830285" cy="9575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152280</xdr:colOff>
      <xdr:row>22</xdr:row>
      <xdr:rowOff>9720</xdr:rowOff>
    </xdr:from>
    <xdr:to>
      <xdr:col>2</xdr:col>
      <xdr:colOff>555480</xdr:colOff>
      <xdr:row>24</xdr:row>
      <xdr:rowOff>151560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52280" y="4515120"/>
          <a:ext cx="1908000" cy="522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I31"/>
  <sheetViews>
    <sheetView showGridLines="0" zoomScaleNormal="100" workbookViewId="0">
      <selection activeCell="C36" sqref="C36"/>
    </sheetView>
  </sheetViews>
  <sheetFormatPr defaultColWidth="10.7109375" defaultRowHeight="15" x14ac:dyDescent="0.25"/>
  <sheetData>
    <row r="14" spans="1:9" ht="21" x14ac:dyDescent="0.35">
      <c r="A14" s="52" t="s">
        <v>0</v>
      </c>
      <c r="B14" s="52"/>
      <c r="C14" s="52"/>
      <c r="D14" s="52"/>
      <c r="E14" s="52"/>
      <c r="F14" s="52"/>
      <c r="G14" s="52"/>
      <c r="H14" s="52"/>
      <c r="I14" s="52"/>
    </row>
    <row r="15" spans="1:9" ht="18.75" x14ac:dyDescent="0.3">
      <c r="A15" s="53" t="s">
        <v>1</v>
      </c>
      <c r="B15" s="53"/>
      <c r="C15" s="53"/>
      <c r="D15" s="53"/>
      <c r="E15" s="53"/>
      <c r="F15" s="53"/>
      <c r="G15" s="53"/>
      <c r="H15" s="53"/>
      <c r="I15" s="53"/>
    </row>
    <row r="28" spans="1:1" x14ac:dyDescent="0.25">
      <c r="A28" s="2" t="s">
        <v>2</v>
      </c>
    </row>
    <row r="29" spans="1:1" ht="17.25" x14ac:dyDescent="0.25">
      <c r="A29" t="s">
        <v>481</v>
      </c>
    </row>
    <row r="30" spans="1:1" ht="17.25" x14ac:dyDescent="0.25">
      <c r="A30" s="40" t="s">
        <v>482</v>
      </c>
    </row>
    <row r="31" spans="1:1" x14ac:dyDescent="0.25">
      <c r="A31" s="41">
        <v>45268</v>
      </c>
    </row>
  </sheetData>
  <mergeCells count="2">
    <mergeCell ref="A14:I14"/>
    <mergeCell ref="A15:I15"/>
  </mergeCells>
  <pageMargins left="0.7" right="0.7" top="0.75" bottom="0.75" header="0.511811023622047" footer="0.511811023622047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594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35" sqref="P35"/>
    </sheetView>
  </sheetViews>
  <sheetFormatPr defaultColWidth="11" defaultRowHeight="15" x14ac:dyDescent="0.25"/>
  <cols>
    <col min="1" max="1" width="11.140625" style="3" customWidth="1"/>
    <col min="2" max="2" width="10" style="4" customWidth="1"/>
    <col min="3" max="3" width="14.5703125" style="4" customWidth="1"/>
    <col min="4" max="4" width="15.140625" style="4" bestFit="1" customWidth="1"/>
    <col min="5" max="5" width="15.5703125" style="4" customWidth="1"/>
    <col min="6" max="6" width="19" style="4" bestFit="1" customWidth="1"/>
    <col min="7" max="7" width="19.5703125" style="34" customWidth="1"/>
    <col min="8" max="8" width="8.140625" style="4" customWidth="1"/>
    <col min="9" max="9" width="20.140625" style="4" customWidth="1"/>
    <col min="10" max="10" width="37.5703125" style="4" customWidth="1"/>
    <col min="11" max="11" width="12.42578125" style="4" customWidth="1"/>
    <col min="12" max="12" width="14.42578125" style="4" customWidth="1"/>
    <col min="13" max="13" width="13" style="4" customWidth="1"/>
    <col min="14" max="14" width="13.85546875" style="4" customWidth="1"/>
    <col min="15" max="15" width="13" style="4" customWidth="1"/>
    <col min="16" max="16" width="19.85546875" style="4" customWidth="1"/>
    <col min="17" max="18" width="19.7109375" style="4" customWidth="1"/>
    <col min="19" max="19" width="15.85546875" style="4" customWidth="1"/>
    <col min="20" max="21" width="6.42578125" style="4" customWidth="1"/>
    <col min="22" max="22" width="25.140625" style="4" bestFit="1" customWidth="1"/>
    <col min="23" max="23" width="9" style="4" customWidth="1"/>
    <col min="24" max="24" width="10.42578125" style="4" customWidth="1"/>
    <col min="25" max="25" width="20.7109375" style="4" customWidth="1"/>
    <col min="26" max="26" width="18" style="4" customWidth="1"/>
    <col min="27" max="27" width="10.85546875" style="4" customWidth="1"/>
    <col min="28" max="28" width="10.7109375" style="4" customWidth="1"/>
    <col min="29" max="29" width="10.140625" style="4" customWidth="1"/>
    <col min="30" max="30" width="22.140625" style="4" customWidth="1"/>
    <col min="31" max="31" width="12.42578125" style="4" customWidth="1"/>
    <col min="32" max="32" width="12.7109375" style="4" customWidth="1"/>
    <col min="33" max="33" width="13" style="4" customWidth="1"/>
    <col min="34" max="34" width="14.5703125" style="4" customWidth="1"/>
    <col min="35" max="35" width="64.85546875" style="34" customWidth="1"/>
    <col min="36" max="36" width="16.42578125" style="4" customWidth="1"/>
    <col min="37" max="37" width="14.5703125" style="4" customWidth="1"/>
    <col min="38" max="39" width="16.28515625" style="4" customWidth="1"/>
    <col min="40" max="40" width="16.7109375" style="4" customWidth="1"/>
    <col min="41" max="41" width="11.5703125" style="4" customWidth="1"/>
    <col min="42" max="43" width="14.5703125" style="4" customWidth="1"/>
    <col min="44" max="44" width="19.5703125" style="4" bestFit="1" customWidth="1"/>
    <col min="45" max="45" width="16.28515625" style="4" bestFit="1" customWidth="1"/>
    <col min="46" max="46" width="21.85546875" style="34" customWidth="1"/>
    <col min="47" max="48" width="14.7109375" style="4" bestFit="1" customWidth="1"/>
    <col min="49" max="49" width="14" style="4" customWidth="1"/>
    <col min="50" max="52" width="11" style="4"/>
    <col min="53" max="53" width="13.140625" style="4" bestFit="1" customWidth="1"/>
    <col min="54" max="54" width="12.42578125" style="4" bestFit="1" customWidth="1"/>
    <col min="55" max="55" width="13.140625" style="4" bestFit="1" customWidth="1"/>
    <col min="56" max="56" width="11" style="4"/>
    <col min="57" max="57" width="14.42578125" style="4" customWidth="1"/>
    <col min="58" max="58" width="62.7109375" style="34" customWidth="1"/>
    <col min="59" max="59" width="18.7109375" style="4" customWidth="1"/>
    <col min="60" max="60" width="10" style="33" customWidth="1"/>
    <col min="61" max="61" width="20.140625" style="4" bestFit="1" customWidth="1"/>
    <col min="62" max="62" width="10" style="33" customWidth="1"/>
    <col min="63" max="63" width="20.140625" style="4" bestFit="1" customWidth="1"/>
    <col min="64" max="64" width="10" style="33" customWidth="1"/>
    <col min="65" max="65" width="20.140625" style="4" bestFit="1" customWidth="1"/>
    <col min="66" max="66" width="10" style="33" customWidth="1"/>
    <col min="67" max="67" width="21" style="4" customWidth="1"/>
    <col min="68" max="68" width="10" style="33" customWidth="1"/>
    <col min="69" max="69" width="21" style="4" customWidth="1"/>
    <col min="70" max="70" width="21" style="34" customWidth="1"/>
    <col min="71" max="16384" width="11" style="4"/>
  </cols>
  <sheetData>
    <row r="1" spans="1:87" s="5" customFormat="1" x14ac:dyDescent="0.25">
      <c r="A1" s="42"/>
      <c r="B1" s="57" t="s">
        <v>3</v>
      </c>
      <c r="C1" s="58"/>
      <c r="D1" s="59"/>
      <c r="E1" s="60" t="s">
        <v>4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3" t="s">
        <v>5</v>
      </c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5"/>
      <c r="AO1" s="66" t="s">
        <v>6</v>
      </c>
      <c r="AP1" s="67"/>
      <c r="AQ1" s="67"/>
      <c r="AR1" s="67"/>
      <c r="AS1" s="67"/>
      <c r="AT1" s="67"/>
      <c r="AU1" s="68"/>
      <c r="AV1" s="69" t="s">
        <v>7</v>
      </c>
      <c r="AW1" s="70"/>
      <c r="AX1" s="70"/>
      <c r="AY1" s="70"/>
      <c r="AZ1" s="70"/>
      <c r="BA1" s="70"/>
      <c r="BB1" s="70"/>
      <c r="BC1" s="70"/>
      <c r="BD1" s="70"/>
      <c r="BE1" s="70"/>
      <c r="BF1" s="71"/>
      <c r="BG1" s="54" t="s">
        <v>8</v>
      </c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6"/>
    </row>
    <row r="2" spans="1:87" s="21" customFormat="1" ht="15" customHeight="1" x14ac:dyDescent="0.25">
      <c r="A2" s="43" t="s">
        <v>9</v>
      </c>
      <c r="B2" s="72" t="s">
        <v>10</v>
      </c>
      <c r="C2" s="73" t="s">
        <v>11</v>
      </c>
      <c r="D2" s="6" t="s">
        <v>12</v>
      </c>
      <c r="E2" s="74" t="s">
        <v>13</v>
      </c>
      <c r="F2" s="7" t="s">
        <v>14</v>
      </c>
      <c r="G2" s="7" t="s">
        <v>14</v>
      </c>
      <c r="H2" s="75" t="s">
        <v>15</v>
      </c>
      <c r="I2" s="75" t="s">
        <v>16</v>
      </c>
      <c r="J2" s="75" t="s">
        <v>17</v>
      </c>
      <c r="K2" s="76" t="s">
        <v>18</v>
      </c>
      <c r="L2" s="75" t="s">
        <v>19</v>
      </c>
      <c r="M2" s="75" t="s">
        <v>20</v>
      </c>
      <c r="N2" s="8" t="s">
        <v>21</v>
      </c>
      <c r="O2" s="9" t="s">
        <v>22</v>
      </c>
      <c r="P2" s="10" t="s">
        <v>23</v>
      </c>
      <c r="Q2" s="11" t="s">
        <v>24</v>
      </c>
      <c r="R2" s="77" t="s">
        <v>25</v>
      </c>
      <c r="S2" s="78" t="s">
        <v>26</v>
      </c>
      <c r="T2" s="12" t="s">
        <v>27</v>
      </c>
      <c r="U2" s="12" t="s">
        <v>28</v>
      </c>
      <c r="V2" s="12" t="s">
        <v>29</v>
      </c>
      <c r="W2" s="12" t="s">
        <v>30</v>
      </c>
      <c r="X2" s="12" t="s">
        <v>31</v>
      </c>
      <c r="Y2" s="12" t="s">
        <v>32</v>
      </c>
      <c r="Z2" s="79" t="s">
        <v>33</v>
      </c>
      <c r="AA2" s="79" t="s">
        <v>34</v>
      </c>
      <c r="AB2" s="12" t="s">
        <v>35</v>
      </c>
      <c r="AC2" s="12" t="s">
        <v>36</v>
      </c>
      <c r="AD2" s="12" t="s">
        <v>37</v>
      </c>
      <c r="AE2" s="13" t="s">
        <v>38</v>
      </c>
      <c r="AF2" s="13" t="s">
        <v>39</v>
      </c>
      <c r="AG2" s="79" t="s">
        <v>40</v>
      </c>
      <c r="AH2" s="12" t="s">
        <v>41</v>
      </c>
      <c r="AI2" s="79" t="s">
        <v>42</v>
      </c>
      <c r="AJ2" s="79" t="s">
        <v>43</v>
      </c>
      <c r="AK2" s="12" t="s">
        <v>44</v>
      </c>
      <c r="AL2" s="12" t="s">
        <v>45</v>
      </c>
      <c r="AM2" s="80" t="s">
        <v>46</v>
      </c>
      <c r="AN2" s="81" t="s">
        <v>47</v>
      </c>
      <c r="AO2" s="82" t="s">
        <v>48</v>
      </c>
      <c r="AP2" s="82" t="s">
        <v>49</v>
      </c>
      <c r="AQ2" s="14" t="s">
        <v>50</v>
      </c>
      <c r="AR2" s="14" t="s">
        <v>51</v>
      </c>
      <c r="AS2" s="15" t="s">
        <v>52</v>
      </c>
      <c r="AT2" s="15"/>
      <c r="AU2" s="16" t="s">
        <v>53</v>
      </c>
      <c r="AV2" s="83" t="s">
        <v>54</v>
      </c>
      <c r="AW2" s="17" t="s">
        <v>55</v>
      </c>
      <c r="AX2" s="18" t="s">
        <v>56</v>
      </c>
      <c r="AY2" s="18" t="s">
        <v>57</v>
      </c>
      <c r="AZ2" s="18" t="s">
        <v>58</v>
      </c>
      <c r="BA2" s="18" t="s">
        <v>59</v>
      </c>
      <c r="BB2" s="18" t="s">
        <v>60</v>
      </c>
      <c r="BC2" s="18" t="s">
        <v>61</v>
      </c>
      <c r="BD2" s="18" t="s">
        <v>62</v>
      </c>
      <c r="BE2" s="84" t="s">
        <v>63</v>
      </c>
      <c r="BF2" s="85" t="s">
        <v>64</v>
      </c>
      <c r="BG2" s="86" t="s">
        <v>65</v>
      </c>
      <c r="BH2" s="87" t="s">
        <v>66</v>
      </c>
      <c r="BI2" s="19" t="s">
        <v>67</v>
      </c>
      <c r="BJ2" s="87" t="s">
        <v>68</v>
      </c>
      <c r="BK2" s="19" t="s">
        <v>69</v>
      </c>
      <c r="BL2" s="87" t="s">
        <v>70</v>
      </c>
      <c r="BM2" s="19" t="s">
        <v>71</v>
      </c>
      <c r="BN2" s="87" t="s">
        <v>72</v>
      </c>
      <c r="BO2" s="20" t="s">
        <v>73</v>
      </c>
      <c r="BP2" s="87" t="s">
        <v>74</v>
      </c>
      <c r="BQ2" s="20" t="s">
        <v>75</v>
      </c>
      <c r="BR2" s="31" t="s">
        <v>76</v>
      </c>
    </row>
    <row r="3" spans="1:87" s="32" customFormat="1" x14ac:dyDescent="0.25">
      <c r="A3" s="44" t="s">
        <v>77</v>
      </c>
      <c r="B3" s="72"/>
      <c r="C3" s="73"/>
      <c r="D3" s="22" t="s">
        <v>78</v>
      </c>
      <c r="E3" s="74"/>
      <c r="F3" s="1" t="s">
        <v>79</v>
      </c>
      <c r="G3" s="1" t="s">
        <v>80</v>
      </c>
      <c r="H3" s="75"/>
      <c r="I3" s="75"/>
      <c r="J3" s="75"/>
      <c r="K3" s="76"/>
      <c r="L3" s="75"/>
      <c r="M3" s="75"/>
      <c r="N3" s="23" t="s">
        <v>81</v>
      </c>
      <c r="O3" s="24" t="s">
        <v>82</v>
      </c>
      <c r="P3" s="25" t="s">
        <v>83</v>
      </c>
      <c r="Q3" s="23" t="s">
        <v>83</v>
      </c>
      <c r="R3" s="77"/>
      <c r="S3" s="78"/>
      <c r="T3" s="13" t="s">
        <v>83</v>
      </c>
      <c r="U3" s="13" t="s">
        <v>83</v>
      </c>
      <c r="V3" s="13" t="s">
        <v>84</v>
      </c>
      <c r="W3" s="13" t="s">
        <v>85</v>
      </c>
      <c r="X3" s="13" t="s">
        <v>83</v>
      </c>
      <c r="Y3" s="13" t="s">
        <v>83</v>
      </c>
      <c r="Z3" s="79"/>
      <c r="AA3" s="79"/>
      <c r="AB3" s="13" t="s">
        <v>77</v>
      </c>
      <c r="AC3" s="13" t="s">
        <v>83</v>
      </c>
      <c r="AD3" s="13" t="s">
        <v>83</v>
      </c>
      <c r="AE3" s="13" t="s">
        <v>83</v>
      </c>
      <c r="AF3" s="13" t="s">
        <v>83</v>
      </c>
      <c r="AG3" s="79"/>
      <c r="AH3" s="13" t="s">
        <v>83</v>
      </c>
      <c r="AI3" s="79"/>
      <c r="AJ3" s="79"/>
      <c r="AK3" s="13" t="s">
        <v>83</v>
      </c>
      <c r="AL3" s="13" t="s">
        <v>84</v>
      </c>
      <c r="AM3" s="80"/>
      <c r="AN3" s="81"/>
      <c r="AO3" s="82"/>
      <c r="AP3" s="82"/>
      <c r="AQ3" s="26" t="s">
        <v>86</v>
      </c>
      <c r="AR3" s="26" t="s">
        <v>83</v>
      </c>
      <c r="AS3" s="27" t="s">
        <v>83</v>
      </c>
      <c r="AT3" s="46"/>
      <c r="AU3" s="28" t="s">
        <v>83</v>
      </c>
      <c r="AV3" s="83"/>
      <c r="AW3" s="17" t="s">
        <v>87</v>
      </c>
      <c r="AX3" s="29" t="s">
        <v>83</v>
      </c>
      <c r="AY3" s="29" t="s">
        <v>83</v>
      </c>
      <c r="AZ3" s="29" t="s">
        <v>83</v>
      </c>
      <c r="BA3" s="29" t="s">
        <v>83</v>
      </c>
      <c r="BB3" s="29" t="s">
        <v>83</v>
      </c>
      <c r="BC3" s="29" t="s">
        <v>83</v>
      </c>
      <c r="BD3" s="29" t="s">
        <v>88</v>
      </c>
      <c r="BE3" s="84"/>
      <c r="BF3" s="85"/>
      <c r="BG3" s="86"/>
      <c r="BH3" s="87"/>
      <c r="BI3" s="30" t="s">
        <v>84</v>
      </c>
      <c r="BJ3" s="87"/>
      <c r="BK3" s="30" t="s">
        <v>84</v>
      </c>
      <c r="BL3" s="87"/>
      <c r="BM3" s="30" t="s">
        <v>84</v>
      </c>
      <c r="BN3" s="87"/>
      <c r="BO3" s="31" t="s">
        <v>84</v>
      </c>
      <c r="BP3" s="87"/>
      <c r="BQ3" s="31" t="s">
        <v>84</v>
      </c>
      <c r="BR3" s="45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</row>
    <row r="4" spans="1:87" x14ac:dyDescent="0.25">
      <c r="A4" s="92">
        <v>10001</v>
      </c>
      <c r="B4" s="93" t="s">
        <v>89</v>
      </c>
      <c r="C4" s="93" t="s">
        <v>90</v>
      </c>
      <c r="D4" s="94">
        <v>44875</v>
      </c>
      <c r="E4" s="95" t="s">
        <v>91</v>
      </c>
      <c r="F4" s="93">
        <v>1988</v>
      </c>
      <c r="G4" s="96"/>
      <c r="H4" s="93" t="s">
        <v>92</v>
      </c>
      <c r="I4" s="93" t="s">
        <v>93</v>
      </c>
      <c r="J4" s="93" t="s">
        <v>94</v>
      </c>
      <c r="K4" s="93">
        <v>25832</v>
      </c>
      <c r="L4" s="93">
        <v>50.558959064402003</v>
      </c>
      <c r="M4" s="93">
        <v>7.2765645795426304</v>
      </c>
      <c r="N4" s="93" t="s">
        <v>95</v>
      </c>
      <c r="O4" s="93" t="s">
        <v>96</v>
      </c>
      <c r="P4" s="93">
        <v>75</v>
      </c>
      <c r="Q4" s="93">
        <v>50.2</v>
      </c>
      <c r="R4" s="97" t="s">
        <v>97</v>
      </c>
      <c r="S4" s="93" t="s">
        <v>98</v>
      </c>
      <c r="T4" s="93">
        <v>2.5</v>
      </c>
      <c r="U4" s="93">
        <v>40</v>
      </c>
      <c r="V4" s="93">
        <v>0.1</v>
      </c>
      <c r="W4" s="93">
        <v>0</v>
      </c>
      <c r="X4" s="93">
        <v>0.4</v>
      </c>
      <c r="Y4" s="93">
        <v>55.22</v>
      </c>
      <c r="Z4" s="93" t="s">
        <v>348</v>
      </c>
      <c r="AA4" s="93" t="s">
        <v>99</v>
      </c>
      <c r="AB4" s="93">
        <v>1</v>
      </c>
      <c r="AC4" s="93">
        <v>0.8</v>
      </c>
      <c r="AD4" s="98" t="s">
        <v>100</v>
      </c>
      <c r="AE4" s="98">
        <v>19.2</v>
      </c>
      <c r="AF4" s="98">
        <v>19.2</v>
      </c>
      <c r="AG4" s="93" t="s">
        <v>101</v>
      </c>
      <c r="AH4" s="93">
        <v>0.5</v>
      </c>
      <c r="AI4" s="96">
        <v>10001</v>
      </c>
      <c r="AJ4" s="93" t="s">
        <v>102</v>
      </c>
      <c r="AK4" s="93">
        <v>1.7</v>
      </c>
      <c r="AL4" s="93" t="s">
        <v>103</v>
      </c>
      <c r="AM4" s="93">
        <v>10001</v>
      </c>
      <c r="AN4" s="99" t="s">
        <v>104</v>
      </c>
      <c r="AO4" s="93" t="s">
        <v>105</v>
      </c>
      <c r="AP4" s="93" t="s">
        <v>106</v>
      </c>
      <c r="AQ4" s="93" t="s">
        <v>107</v>
      </c>
      <c r="AR4" s="93" t="s">
        <v>108</v>
      </c>
      <c r="AS4" s="93" t="s">
        <v>108</v>
      </c>
      <c r="AT4" s="96"/>
      <c r="AU4" s="100">
        <v>1300</v>
      </c>
      <c r="AV4" s="93" t="s">
        <v>109</v>
      </c>
      <c r="AW4" s="93" t="s">
        <v>109</v>
      </c>
      <c r="AX4" s="93">
        <v>13.73</v>
      </c>
      <c r="AY4" s="93">
        <v>13.78</v>
      </c>
      <c r="AZ4" s="93">
        <v>0.1</v>
      </c>
      <c r="BA4" s="93">
        <v>13.73</v>
      </c>
      <c r="BB4" s="93">
        <v>40</v>
      </c>
      <c r="BC4" s="93">
        <v>0.1</v>
      </c>
      <c r="BD4" s="93">
        <v>47.51</v>
      </c>
      <c r="BE4" s="93" t="s">
        <v>110</v>
      </c>
      <c r="BF4" s="101">
        <v>1</v>
      </c>
      <c r="BG4" s="93" t="s">
        <v>108</v>
      </c>
      <c r="BH4" s="102">
        <v>20</v>
      </c>
      <c r="BI4" s="103">
        <v>50</v>
      </c>
      <c r="BJ4" s="102">
        <v>25</v>
      </c>
      <c r="BK4" s="93">
        <v>40</v>
      </c>
      <c r="BL4" s="102">
        <v>27</v>
      </c>
      <c r="BM4" s="93">
        <v>10</v>
      </c>
      <c r="BN4" s="102"/>
      <c r="BO4" s="93"/>
      <c r="BP4" s="102"/>
      <c r="BQ4" s="93"/>
      <c r="BR4" s="104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</row>
    <row r="5" spans="1:87" x14ac:dyDescent="0.25">
      <c r="A5" s="92">
        <v>10016</v>
      </c>
      <c r="B5" s="93" t="s">
        <v>89</v>
      </c>
      <c r="C5" s="93" t="s">
        <v>90</v>
      </c>
      <c r="D5" s="94">
        <v>44881</v>
      </c>
      <c r="E5" s="95" t="s">
        <v>91</v>
      </c>
      <c r="F5" s="93">
        <v>2007</v>
      </c>
      <c r="G5" s="96"/>
      <c r="H5" s="93" t="s">
        <v>92</v>
      </c>
      <c r="I5" s="93" t="s">
        <v>111</v>
      </c>
      <c r="J5" s="93" t="s">
        <v>112</v>
      </c>
      <c r="K5" s="93">
        <v>25832</v>
      </c>
      <c r="L5" s="93">
        <v>50.545757953150002</v>
      </c>
      <c r="M5" s="93">
        <v>7.1615174135805901</v>
      </c>
      <c r="N5" s="93" t="s">
        <v>113</v>
      </c>
      <c r="O5" s="93" t="s">
        <v>114</v>
      </c>
      <c r="P5" s="93">
        <v>10336</v>
      </c>
      <c r="Q5" s="93">
        <v>85.8</v>
      </c>
      <c r="R5" s="97" t="s">
        <v>115</v>
      </c>
      <c r="S5" s="93" t="s">
        <v>98</v>
      </c>
      <c r="T5" s="93">
        <v>6.5</v>
      </c>
      <c r="U5" s="93">
        <v>33.5</v>
      </c>
      <c r="V5" s="93">
        <v>0</v>
      </c>
      <c r="W5" s="93">
        <v>4.8099999999999996</v>
      </c>
      <c r="X5" s="93">
        <v>1.5</v>
      </c>
      <c r="Y5" s="93">
        <v>90.87</v>
      </c>
      <c r="Z5" s="93" t="s">
        <v>348</v>
      </c>
      <c r="AA5" s="93" t="s">
        <v>99</v>
      </c>
      <c r="AB5" s="93">
        <v>0</v>
      </c>
      <c r="AC5" s="93" t="s">
        <v>116</v>
      </c>
      <c r="AD5" s="98">
        <v>31.5</v>
      </c>
      <c r="AE5" s="98">
        <v>31.5</v>
      </c>
      <c r="AF5" s="98">
        <v>31.5</v>
      </c>
      <c r="AG5" s="93" t="s">
        <v>116</v>
      </c>
      <c r="AH5" s="93" t="s">
        <v>116</v>
      </c>
      <c r="AI5" s="96">
        <v>10016</v>
      </c>
      <c r="AJ5" s="93" t="s">
        <v>117</v>
      </c>
      <c r="AK5" s="93">
        <v>1.25</v>
      </c>
      <c r="AL5" s="93" t="s">
        <v>103</v>
      </c>
      <c r="AM5" s="93">
        <v>10016</v>
      </c>
      <c r="AN5" s="99" t="s">
        <v>118</v>
      </c>
      <c r="AO5" s="93" t="s">
        <v>105</v>
      </c>
      <c r="AP5" s="93" t="s">
        <v>119</v>
      </c>
      <c r="AQ5" s="93" t="s">
        <v>107</v>
      </c>
      <c r="AR5" s="93">
        <f>Q5+AS5</f>
        <v>91.399999999999991</v>
      </c>
      <c r="AS5" s="93">
        <v>5.6</v>
      </c>
      <c r="AT5" s="96"/>
      <c r="AU5" s="92">
        <v>850</v>
      </c>
      <c r="AV5" s="93" t="s">
        <v>109</v>
      </c>
      <c r="AW5" s="93" t="s">
        <v>120</v>
      </c>
      <c r="AX5" s="93">
        <v>20.280999999999999</v>
      </c>
      <c r="AY5" s="93">
        <v>24.541</v>
      </c>
      <c r="AZ5" s="93">
        <v>9.8789999999999996</v>
      </c>
      <c r="BA5" s="93"/>
      <c r="BB5" s="93"/>
      <c r="BC5" s="93"/>
      <c r="BD5" s="105">
        <v>279.5</v>
      </c>
      <c r="BE5" s="93" t="s">
        <v>121</v>
      </c>
      <c r="BF5" s="101">
        <v>16</v>
      </c>
      <c r="BG5" s="93" t="s">
        <v>120</v>
      </c>
      <c r="BH5" s="102">
        <v>20</v>
      </c>
      <c r="BI5" s="103">
        <v>40</v>
      </c>
      <c r="BJ5" s="102">
        <v>21</v>
      </c>
      <c r="BK5" s="93">
        <v>20</v>
      </c>
      <c r="BL5" s="102">
        <v>24</v>
      </c>
      <c r="BM5" s="93">
        <v>8</v>
      </c>
      <c r="BN5" s="102">
        <v>25</v>
      </c>
      <c r="BO5" s="93">
        <v>30</v>
      </c>
      <c r="BP5" s="102">
        <v>23</v>
      </c>
      <c r="BQ5" s="93">
        <v>2</v>
      </c>
      <c r="BR5" s="101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</row>
    <row r="6" spans="1:87" x14ac:dyDescent="0.25">
      <c r="A6" s="92">
        <v>10021</v>
      </c>
      <c r="B6" s="93" t="s">
        <v>89</v>
      </c>
      <c r="C6" s="93" t="s">
        <v>90</v>
      </c>
      <c r="D6" s="94">
        <v>44881</v>
      </c>
      <c r="E6" s="95" t="s">
        <v>91</v>
      </c>
      <c r="F6" s="93">
        <v>1970</v>
      </c>
      <c r="G6" s="96"/>
      <c r="H6" s="93" t="s">
        <v>92</v>
      </c>
      <c r="I6" s="93" t="s">
        <v>111</v>
      </c>
      <c r="J6" s="93" t="s">
        <v>122</v>
      </c>
      <c r="K6" s="93">
        <v>25832</v>
      </c>
      <c r="L6" s="93">
        <v>50.542473538401602</v>
      </c>
      <c r="M6" s="93">
        <v>7.12137451680253</v>
      </c>
      <c r="N6" s="93" t="s">
        <v>123</v>
      </c>
      <c r="O6" s="93" t="s">
        <v>124</v>
      </c>
      <c r="P6" s="93">
        <v>11973</v>
      </c>
      <c r="Q6" s="93">
        <v>93.04</v>
      </c>
      <c r="R6" s="97" t="s">
        <v>115</v>
      </c>
      <c r="S6" s="93" t="s">
        <v>98</v>
      </c>
      <c r="T6" s="93">
        <v>10.5</v>
      </c>
      <c r="U6" s="93">
        <v>54.1</v>
      </c>
      <c r="V6" s="93" t="s">
        <v>125</v>
      </c>
      <c r="W6" s="93">
        <v>-9.5239999999999991</v>
      </c>
      <c r="X6" s="93">
        <v>1</v>
      </c>
      <c r="Y6" s="93">
        <v>98.31</v>
      </c>
      <c r="Z6" s="93" t="s">
        <v>348</v>
      </c>
      <c r="AA6" s="93" t="s">
        <v>99</v>
      </c>
      <c r="AB6" s="93">
        <v>2</v>
      </c>
      <c r="AC6" s="93">
        <v>0.5</v>
      </c>
      <c r="AD6" s="98" t="s">
        <v>126</v>
      </c>
      <c r="AE6" s="98">
        <v>13.2</v>
      </c>
      <c r="AF6" s="98">
        <v>23.4</v>
      </c>
      <c r="AG6" s="93" t="s">
        <v>127</v>
      </c>
      <c r="AH6" s="93">
        <v>0</v>
      </c>
      <c r="AI6" s="96">
        <v>10021</v>
      </c>
      <c r="AJ6" s="93" t="s">
        <v>117</v>
      </c>
      <c r="AK6" s="93" t="s">
        <v>108</v>
      </c>
      <c r="AL6" s="93" t="s">
        <v>103</v>
      </c>
      <c r="AM6" s="93">
        <v>10021</v>
      </c>
      <c r="AN6" s="99" t="s">
        <v>128</v>
      </c>
      <c r="AO6" s="93" t="s">
        <v>105</v>
      </c>
      <c r="AP6" s="93" t="s">
        <v>119</v>
      </c>
      <c r="AQ6" s="93" t="s">
        <v>107</v>
      </c>
      <c r="AR6" s="93">
        <f>Q6+AS6</f>
        <v>98.64</v>
      </c>
      <c r="AS6" s="93">
        <v>5.6</v>
      </c>
      <c r="AT6" s="96"/>
      <c r="AU6" s="92">
        <v>850</v>
      </c>
      <c r="AV6" s="93" t="s">
        <v>109</v>
      </c>
      <c r="AW6" s="93" t="s">
        <v>120</v>
      </c>
      <c r="AX6" s="93">
        <v>20.951000000000001</v>
      </c>
      <c r="AY6" s="93">
        <v>23.835000000000001</v>
      </c>
      <c r="AZ6" s="93">
        <v>8.6850000000000005</v>
      </c>
      <c r="BA6" s="93"/>
      <c r="BB6" s="93"/>
      <c r="BC6" s="93"/>
      <c r="BD6" s="105">
        <v>226.57149999999999</v>
      </c>
      <c r="BE6" s="93" t="s">
        <v>129</v>
      </c>
      <c r="BF6" s="101">
        <v>21</v>
      </c>
      <c r="BG6" s="93" t="s">
        <v>109</v>
      </c>
      <c r="BH6" s="102">
        <v>20</v>
      </c>
      <c r="BI6" s="103">
        <v>70</v>
      </c>
      <c r="BJ6" s="102">
        <v>21</v>
      </c>
      <c r="BK6" s="93">
        <v>20</v>
      </c>
      <c r="BL6" s="102">
        <v>27</v>
      </c>
      <c r="BM6" s="93">
        <v>10</v>
      </c>
      <c r="BN6" s="102"/>
      <c r="BO6" s="93"/>
      <c r="BP6" s="102"/>
      <c r="BQ6" s="93"/>
      <c r="BR6" s="101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</row>
    <row r="7" spans="1:87" x14ac:dyDescent="0.25">
      <c r="A7" s="92">
        <v>10022</v>
      </c>
      <c r="B7" s="93" t="s">
        <v>89</v>
      </c>
      <c r="C7" s="93" t="s">
        <v>90</v>
      </c>
      <c r="D7" s="94">
        <v>44881</v>
      </c>
      <c r="E7" s="95" t="s">
        <v>91</v>
      </c>
      <c r="F7" s="93">
        <v>1971</v>
      </c>
      <c r="G7" s="96"/>
      <c r="H7" s="93" t="s">
        <v>92</v>
      </c>
      <c r="I7" s="93" t="s">
        <v>130</v>
      </c>
      <c r="J7" s="93" t="s">
        <v>131</v>
      </c>
      <c r="K7" s="93">
        <v>25832</v>
      </c>
      <c r="L7" s="93">
        <v>50.542448351889099</v>
      </c>
      <c r="M7" s="93">
        <v>7.1156287792970598</v>
      </c>
      <c r="N7" s="93" t="s">
        <v>132</v>
      </c>
      <c r="O7" s="93" t="s">
        <v>133</v>
      </c>
      <c r="P7" s="93">
        <v>12403</v>
      </c>
      <c r="Q7" s="93">
        <v>94.15</v>
      </c>
      <c r="R7" s="97" t="s">
        <v>115</v>
      </c>
      <c r="S7" s="93" t="s">
        <v>98</v>
      </c>
      <c r="T7" s="93">
        <v>12.5</v>
      </c>
      <c r="U7" s="93">
        <v>74</v>
      </c>
      <c r="V7" s="93">
        <v>0</v>
      </c>
      <c r="W7" s="93">
        <v>3.1589999999999998</v>
      </c>
      <c r="X7" s="93">
        <v>1.59</v>
      </c>
      <c r="Y7" s="93">
        <v>99.84</v>
      </c>
      <c r="Z7" s="93" t="s">
        <v>348</v>
      </c>
      <c r="AA7" s="93" t="s">
        <v>99</v>
      </c>
      <c r="AB7" s="93">
        <v>0</v>
      </c>
      <c r="AC7" s="93" t="s">
        <v>116</v>
      </c>
      <c r="AD7" s="98">
        <v>40</v>
      </c>
      <c r="AE7" s="98">
        <v>40</v>
      </c>
      <c r="AF7" s="98">
        <v>40</v>
      </c>
      <c r="AG7" s="93" t="s">
        <v>116</v>
      </c>
      <c r="AH7" s="93" t="s">
        <v>116</v>
      </c>
      <c r="AI7" s="96">
        <v>10022</v>
      </c>
      <c r="AJ7" s="93" t="s">
        <v>117</v>
      </c>
      <c r="AK7" s="93">
        <v>1</v>
      </c>
      <c r="AL7" s="93" t="s">
        <v>103</v>
      </c>
      <c r="AM7" s="93">
        <v>10022</v>
      </c>
      <c r="AN7" s="99" t="s">
        <v>128</v>
      </c>
      <c r="AO7" s="93" t="s">
        <v>105</v>
      </c>
      <c r="AP7" s="93" t="s">
        <v>106</v>
      </c>
      <c r="AQ7" s="93" t="s">
        <v>107</v>
      </c>
      <c r="AR7" s="93">
        <f>Q7+AS7</f>
        <v>99.75</v>
      </c>
      <c r="AS7" s="93">
        <v>5.6</v>
      </c>
      <c r="AT7" s="96"/>
      <c r="AU7" s="92">
        <v>850</v>
      </c>
      <c r="AV7" s="93" t="s">
        <v>109</v>
      </c>
      <c r="AW7" s="93" t="s">
        <v>120</v>
      </c>
      <c r="AX7" s="93">
        <v>6.5</v>
      </c>
      <c r="AY7" s="93">
        <v>31</v>
      </c>
      <c r="AZ7" s="93">
        <v>1</v>
      </c>
      <c r="BA7" s="93"/>
      <c r="BB7" s="93"/>
      <c r="BC7" s="93"/>
      <c r="BD7" s="105">
        <v>35</v>
      </c>
      <c r="BE7" s="93" t="s">
        <v>134</v>
      </c>
      <c r="BF7" s="101">
        <v>22</v>
      </c>
      <c r="BG7" s="93" t="s">
        <v>109</v>
      </c>
      <c r="BH7" s="102">
        <v>20</v>
      </c>
      <c r="BI7" s="103">
        <v>70</v>
      </c>
      <c r="BJ7" s="102">
        <v>27</v>
      </c>
      <c r="BK7" s="93">
        <v>30</v>
      </c>
      <c r="BL7" s="102"/>
      <c r="BM7" s="93"/>
      <c r="BN7" s="102"/>
      <c r="BO7" s="93"/>
      <c r="BP7" s="102"/>
      <c r="BQ7" s="93"/>
      <c r="BR7" s="101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</row>
    <row r="8" spans="1:87" s="35" customFormat="1" x14ac:dyDescent="0.25">
      <c r="A8" s="100">
        <v>10023</v>
      </c>
      <c r="B8" s="105" t="s">
        <v>89</v>
      </c>
      <c r="C8" s="93" t="s">
        <v>90</v>
      </c>
      <c r="D8" s="106">
        <v>44881</v>
      </c>
      <c r="E8" s="107" t="s">
        <v>91</v>
      </c>
      <c r="F8" s="105">
        <v>1998</v>
      </c>
      <c r="G8" s="108"/>
      <c r="H8" s="105" t="s">
        <v>92</v>
      </c>
      <c r="I8" s="105" t="s">
        <v>135</v>
      </c>
      <c r="J8" s="105" t="s">
        <v>136</v>
      </c>
      <c r="K8" s="105">
        <v>25832</v>
      </c>
      <c r="L8" s="105">
        <v>50.5393989916885</v>
      </c>
      <c r="M8" s="105">
        <v>7.1066320144087296</v>
      </c>
      <c r="N8" s="105" t="s">
        <v>137</v>
      </c>
      <c r="O8" s="105" t="s">
        <v>138</v>
      </c>
      <c r="P8" s="105">
        <v>13050</v>
      </c>
      <c r="Q8" s="105">
        <v>97.34</v>
      </c>
      <c r="R8" s="109" t="s">
        <v>139</v>
      </c>
      <c r="S8" s="105" t="s">
        <v>98</v>
      </c>
      <c r="T8" s="105">
        <v>9</v>
      </c>
      <c r="U8" s="105">
        <v>63.17</v>
      </c>
      <c r="V8" s="93">
        <v>0</v>
      </c>
      <c r="W8" s="105">
        <v>0</v>
      </c>
      <c r="X8" s="105">
        <v>0.3</v>
      </c>
      <c r="Y8" s="105">
        <v>103.43</v>
      </c>
      <c r="Z8" s="93" t="s">
        <v>348</v>
      </c>
      <c r="AA8" s="105" t="s">
        <v>99</v>
      </c>
      <c r="AB8" s="105">
        <v>1</v>
      </c>
      <c r="AC8" s="93">
        <v>0.8</v>
      </c>
      <c r="AD8" s="98">
        <v>40</v>
      </c>
      <c r="AE8" s="98">
        <v>40</v>
      </c>
      <c r="AF8" s="98">
        <v>40</v>
      </c>
      <c r="AG8" s="105" t="s">
        <v>101</v>
      </c>
      <c r="AH8" s="105">
        <v>0</v>
      </c>
      <c r="AI8" s="108">
        <v>10023</v>
      </c>
      <c r="AJ8" s="105" t="s">
        <v>117</v>
      </c>
      <c r="AK8" s="93">
        <v>1</v>
      </c>
      <c r="AL8" s="105" t="s">
        <v>140</v>
      </c>
      <c r="AM8" s="93">
        <v>10023</v>
      </c>
      <c r="AN8" s="110" t="s">
        <v>118</v>
      </c>
      <c r="AO8" s="105" t="s">
        <v>105</v>
      </c>
      <c r="AP8" s="93" t="s">
        <v>119</v>
      </c>
      <c r="AQ8" s="93" t="s">
        <v>107</v>
      </c>
      <c r="AR8" s="93">
        <v>103.5</v>
      </c>
      <c r="AS8" s="105">
        <v>5.12</v>
      </c>
      <c r="AT8" s="108"/>
      <c r="AU8" s="100">
        <v>750</v>
      </c>
      <c r="AV8" s="105" t="s">
        <v>109</v>
      </c>
      <c r="AW8" s="105" t="s">
        <v>120</v>
      </c>
      <c r="AX8" s="93">
        <v>8.4770000000000003</v>
      </c>
      <c r="AY8" s="93">
        <v>63.17</v>
      </c>
      <c r="AZ8" s="93">
        <v>13.4</v>
      </c>
      <c r="BA8" s="93"/>
      <c r="BB8" s="93"/>
      <c r="BC8" s="93"/>
      <c r="BD8" s="105">
        <v>55.5</v>
      </c>
      <c r="BE8" s="105" t="s">
        <v>121</v>
      </c>
      <c r="BF8" s="111">
        <v>23</v>
      </c>
      <c r="BG8" s="105" t="s">
        <v>109</v>
      </c>
      <c r="BH8" s="112">
        <v>20</v>
      </c>
      <c r="BI8" s="113">
        <v>60</v>
      </c>
      <c r="BJ8" s="112">
        <v>27</v>
      </c>
      <c r="BK8" s="105">
        <v>35</v>
      </c>
      <c r="BL8" s="112">
        <v>26</v>
      </c>
      <c r="BM8" s="105">
        <v>5</v>
      </c>
      <c r="BN8" s="112"/>
      <c r="BO8" s="105"/>
      <c r="BP8" s="112"/>
      <c r="BQ8" s="105"/>
      <c r="BR8" s="111" t="s">
        <v>141</v>
      </c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</row>
    <row r="9" spans="1:87" x14ac:dyDescent="0.25">
      <c r="A9" s="92">
        <v>10025</v>
      </c>
      <c r="B9" s="93" t="s">
        <v>89</v>
      </c>
      <c r="C9" s="93" t="s">
        <v>90</v>
      </c>
      <c r="D9" s="94">
        <v>44881</v>
      </c>
      <c r="E9" s="95" t="s">
        <v>91</v>
      </c>
      <c r="F9" s="93">
        <v>1892</v>
      </c>
      <c r="G9" s="96"/>
      <c r="H9" s="93" t="s">
        <v>92</v>
      </c>
      <c r="I9" s="93" t="s">
        <v>135</v>
      </c>
      <c r="J9" s="93" t="s">
        <v>142</v>
      </c>
      <c r="K9" s="93">
        <v>25832</v>
      </c>
      <c r="L9" s="93">
        <v>50.539426257758997</v>
      </c>
      <c r="M9" s="93">
        <v>7.0965260931547203</v>
      </c>
      <c r="N9" s="93" t="s">
        <v>137</v>
      </c>
      <c r="O9" s="93" t="s">
        <v>143</v>
      </c>
      <c r="P9" s="93">
        <v>13887</v>
      </c>
      <c r="Q9" s="93">
        <v>99.45</v>
      </c>
      <c r="R9" s="97" t="s">
        <v>139</v>
      </c>
      <c r="S9" s="93" t="s">
        <v>144</v>
      </c>
      <c r="T9" s="93">
        <v>9.15</v>
      </c>
      <c r="U9" s="93">
        <v>62.3</v>
      </c>
      <c r="V9" s="93" t="s">
        <v>125</v>
      </c>
      <c r="W9" s="93">
        <v>0</v>
      </c>
      <c r="X9" s="93">
        <v>0.5</v>
      </c>
      <c r="Y9" s="93">
        <v>106.6</v>
      </c>
      <c r="Z9" s="93" t="s">
        <v>348</v>
      </c>
      <c r="AA9" s="93" t="s">
        <v>99</v>
      </c>
      <c r="AB9" s="93">
        <v>4</v>
      </c>
      <c r="AC9" s="93">
        <v>0.8</v>
      </c>
      <c r="AD9" s="93" t="s">
        <v>145</v>
      </c>
      <c r="AE9" s="93">
        <v>9.75</v>
      </c>
      <c r="AF9" s="93">
        <v>9.75</v>
      </c>
      <c r="AG9" s="93" t="s">
        <v>127</v>
      </c>
      <c r="AH9" s="93">
        <v>0</v>
      </c>
      <c r="AI9" s="96">
        <v>10025</v>
      </c>
      <c r="AJ9" s="93" t="s">
        <v>117</v>
      </c>
      <c r="AK9" s="93">
        <v>1.1000000000000001</v>
      </c>
      <c r="AL9" s="93" t="s">
        <v>103</v>
      </c>
      <c r="AM9" s="93">
        <v>10025</v>
      </c>
      <c r="AN9" s="99" t="s">
        <v>118</v>
      </c>
      <c r="AO9" s="93" t="s">
        <v>105</v>
      </c>
      <c r="AP9" s="93" t="s">
        <v>106</v>
      </c>
      <c r="AQ9" s="93" t="s">
        <v>107</v>
      </c>
      <c r="AR9" s="93" t="s">
        <v>146</v>
      </c>
      <c r="AS9" s="93">
        <v>5.7</v>
      </c>
      <c r="AT9" s="96"/>
      <c r="AU9" s="92">
        <v>830</v>
      </c>
      <c r="AV9" s="93" t="s">
        <v>109</v>
      </c>
      <c r="AW9" s="93" t="s">
        <v>120</v>
      </c>
      <c r="AX9" s="93">
        <v>30.21</v>
      </c>
      <c r="AY9" s="93">
        <v>62.3</v>
      </c>
      <c r="AZ9" s="93">
        <v>13.031000000000001</v>
      </c>
      <c r="BA9" s="93"/>
      <c r="BB9" s="93"/>
      <c r="BC9" s="93"/>
      <c r="BD9" s="105">
        <v>93.075000000000003</v>
      </c>
      <c r="BE9" s="93" t="s">
        <v>134</v>
      </c>
      <c r="BF9" s="101">
        <v>25</v>
      </c>
      <c r="BG9" s="93" t="s">
        <v>109</v>
      </c>
      <c r="BH9" s="102">
        <v>20</v>
      </c>
      <c r="BI9" s="103">
        <v>80</v>
      </c>
      <c r="BJ9" s="102">
        <v>27</v>
      </c>
      <c r="BK9" s="93">
        <v>20</v>
      </c>
      <c r="BL9" s="102"/>
      <c r="BM9" s="93"/>
      <c r="BN9" s="102"/>
      <c r="BO9" s="93"/>
      <c r="BP9" s="102"/>
      <c r="BQ9" s="93"/>
      <c r="BR9" s="101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</row>
    <row r="10" spans="1:87" x14ac:dyDescent="0.25">
      <c r="A10" s="92">
        <v>10031</v>
      </c>
      <c r="B10" s="93" t="s">
        <v>89</v>
      </c>
      <c r="C10" s="93" t="s">
        <v>90</v>
      </c>
      <c r="D10" s="94">
        <v>44881</v>
      </c>
      <c r="E10" s="95" t="s">
        <v>147</v>
      </c>
      <c r="F10" s="93">
        <v>1994</v>
      </c>
      <c r="G10" s="96"/>
      <c r="H10" s="93" t="s">
        <v>92</v>
      </c>
      <c r="I10" s="93" t="s">
        <v>148</v>
      </c>
      <c r="J10" s="93" t="s">
        <v>149</v>
      </c>
      <c r="K10" s="93">
        <v>25832</v>
      </c>
      <c r="L10" s="93">
        <v>50.532151820425199</v>
      </c>
      <c r="M10" s="93">
        <v>7.0623130620667096</v>
      </c>
      <c r="N10" s="93" t="s">
        <v>150</v>
      </c>
      <c r="O10" s="93" t="s">
        <v>151</v>
      </c>
      <c r="P10" s="93">
        <v>17451</v>
      </c>
      <c r="Q10" s="93">
        <v>113.27</v>
      </c>
      <c r="R10" s="97" t="s">
        <v>139</v>
      </c>
      <c r="S10" s="93" t="s">
        <v>98</v>
      </c>
      <c r="T10" s="93">
        <v>5.0999999999999996</v>
      </c>
      <c r="U10" s="93">
        <v>56.3</v>
      </c>
      <c r="V10" s="93">
        <v>0.5</v>
      </c>
      <c r="W10" s="93">
        <v>-32.398000000000003</v>
      </c>
      <c r="X10" s="93">
        <v>0.8</v>
      </c>
      <c r="Y10" s="93">
        <v>120</v>
      </c>
      <c r="Z10" s="93" t="s">
        <v>348</v>
      </c>
      <c r="AA10" s="93" t="s">
        <v>152</v>
      </c>
      <c r="AB10" s="93">
        <v>3</v>
      </c>
      <c r="AC10" s="93">
        <v>3</v>
      </c>
      <c r="AD10" s="98">
        <v>11</v>
      </c>
      <c r="AE10" s="98">
        <v>11</v>
      </c>
      <c r="AF10" s="98">
        <v>11</v>
      </c>
      <c r="AG10" s="93" t="s">
        <v>127</v>
      </c>
      <c r="AH10" s="93">
        <v>1.6</v>
      </c>
      <c r="AI10" s="96">
        <v>10031</v>
      </c>
      <c r="AJ10" s="93" t="s">
        <v>102</v>
      </c>
      <c r="AK10" s="93">
        <v>1</v>
      </c>
      <c r="AL10" s="93" t="s">
        <v>103</v>
      </c>
      <c r="AM10" s="93">
        <v>10031</v>
      </c>
      <c r="AN10" s="99" t="s">
        <v>118</v>
      </c>
      <c r="AO10" s="93" t="s">
        <v>105</v>
      </c>
      <c r="AP10" s="93" t="s">
        <v>119</v>
      </c>
      <c r="AQ10" s="93" t="s">
        <v>107</v>
      </c>
      <c r="AR10" s="93">
        <f t="shared" ref="AR10:AR19" si="0">Q10+AS10</f>
        <v>121.86999999999999</v>
      </c>
      <c r="AS10" s="93">
        <v>8.6</v>
      </c>
      <c r="AT10" s="96"/>
      <c r="AU10" s="92">
        <v>113</v>
      </c>
      <c r="AV10" s="93" t="s">
        <v>109</v>
      </c>
      <c r="AW10" s="93" t="s">
        <v>120</v>
      </c>
      <c r="AX10" s="93">
        <v>25.297999999999998</v>
      </c>
      <c r="AY10" s="93">
        <v>53.8</v>
      </c>
      <c r="AZ10" s="93">
        <v>7.48</v>
      </c>
      <c r="BA10" s="93"/>
      <c r="BB10" s="93"/>
      <c r="BC10" s="93"/>
      <c r="BD10" s="105">
        <v>347.15</v>
      </c>
      <c r="BE10" s="93" t="s">
        <v>134</v>
      </c>
      <c r="BF10" s="101">
        <v>31</v>
      </c>
      <c r="BG10" s="93" t="s">
        <v>108</v>
      </c>
      <c r="BH10" s="102">
        <v>20</v>
      </c>
      <c r="BI10" s="103">
        <v>90</v>
      </c>
      <c r="BJ10" s="102">
        <v>27</v>
      </c>
      <c r="BK10" s="93">
        <v>10</v>
      </c>
      <c r="BL10" s="102"/>
      <c r="BM10" s="93"/>
      <c r="BN10" s="102"/>
      <c r="BO10" s="93"/>
      <c r="BP10" s="102"/>
      <c r="BQ10" s="93"/>
      <c r="BR10" s="101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</row>
    <row r="11" spans="1:87" x14ac:dyDescent="0.25">
      <c r="A11" s="92">
        <v>10032</v>
      </c>
      <c r="B11" s="93" t="s">
        <v>89</v>
      </c>
      <c r="C11" s="93" t="s">
        <v>90</v>
      </c>
      <c r="D11" s="94">
        <v>44881</v>
      </c>
      <c r="E11" s="95" t="s">
        <v>147</v>
      </c>
      <c r="F11" s="93">
        <v>1994</v>
      </c>
      <c r="G11" s="96"/>
      <c r="H11" s="93" t="s">
        <v>92</v>
      </c>
      <c r="I11" s="93" t="s">
        <v>148</v>
      </c>
      <c r="J11" s="93" t="s">
        <v>153</v>
      </c>
      <c r="K11" s="93">
        <v>25832</v>
      </c>
      <c r="L11" s="93">
        <v>50.533135407245297</v>
      </c>
      <c r="M11" s="93">
        <v>7.0590511317200901</v>
      </c>
      <c r="N11" s="93" t="s">
        <v>154</v>
      </c>
      <c r="O11" s="93" t="s">
        <v>155</v>
      </c>
      <c r="P11" s="93">
        <v>17840</v>
      </c>
      <c r="Q11" s="93">
        <v>115.15</v>
      </c>
      <c r="R11" s="97" t="s">
        <v>97</v>
      </c>
      <c r="S11" s="93" t="s">
        <v>98</v>
      </c>
      <c r="T11" s="93">
        <v>5.01</v>
      </c>
      <c r="U11" s="93">
        <v>54.5</v>
      </c>
      <c r="V11" s="93">
        <v>0.7</v>
      </c>
      <c r="W11" s="105">
        <v>12.954000000000001</v>
      </c>
      <c r="X11" s="93">
        <v>1</v>
      </c>
      <c r="Y11" s="93">
        <v>121.48</v>
      </c>
      <c r="Z11" s="93" t="s">
        <v>348</v>
      </c>
      <c r="AA11" s="93" t="s">
        <v>99</v>
      </c>
      <c r="AB11" s="93">
        <v>3</v>
      </c>
      <c r="AC11" s="93">
        <v>2</v>
      </c>
      <c r="AD11" s="98">
        <v>11.85</v>
      </c>
      <c r="AE11" s="98">
        <v>11.85</v>
      </c>
      <c r="AF11" s="98">
        <v>11.85</v>
      </c>
      <c r="AG11" s="93" t="s">
        <v>127</v>
      </c>
      <c r="AH11" s="93">
        <v>0.45</v>
      </c>
      <c r="AI11" s="96">
        <v>10032</v>
      </c>
      <c r="AJ11" s="93" t="s">
        <v>117</v>
      </c>
      <c r="AK11" s="93">
        <v>1</v>
      </c>
      <c r="AL11" s="93" t="s">
        <v>103</v>
      </c>
      <c r="AM11" s="93">
        <v>10032</v>
      </c>
      <c r="AN11" s="99" t="s">
        <v>118</v>
      </c>
      <c r="AO11" s="93" t="s">
        <v>105</v>
      </c>
      <c r="AP11" s="93" t="s">
        <v>119</v>
      </c>
      <c r="AQ11" s="93" t="s">
        <v>107</v>
      </c>
      <c r="AR11" s="93">
        <f t="shared" si="0"/>
        <v>122.12</v>
      </c>
      <c r="AS11" s="93">
        <v>6.97</v>
      </c>
      <c r="AT11" s="96"/>
      <c r="AU11" s="92">
        <v>230</v>
      </c>
      <c r="AV11" s="93" t="s">
        <v>109</v>
      </c>
      <c r="AW11" s="93" t="s">
        <v>120</v>
      </c>
      <c r="AX11" s="93">
        <v>14.538</v>
      </c>
      <c r="AY11" s="93">
        <v>22.620999999999999</v>
      </c>
      <c r="AZ11" s="93">
        <v>14.01</v>
      </c>
      <c r="BA11" s="93"/>
      <c r="BB11" s="93"/>
      <c r="BC11" s="93"/>
      <c r="BD11" s="105">
        <v>125</v>
      </c>
      <c r="BE11" s="93" t="s">
        <v>110</v>
      </c>
      <c r="BF11" s="101">
        <v>32</v>
      </c>
      <c r="BG11" s="93" t="s">
        <v>108</v>
      </c>
      <c r="BH11" s="102">
        <v>20</v>
      </c>
      <c r="BI11" s="103">
        <v>95</v>
      </c>
      <c r="BJ11" s="102">
        <v>27</v>
      </c>
      <c r="BK11" s="93">
        <v>5</v>
      </c>
      <c r="BL11" s="102"/>
      <c r="BM11" s="93"/>
      <c r="BN11" s="102"/>
      <c r="BO11" s="93"/>
      <c r="BP11" s="102"/>
      <c r="BQ11" s="93"/>
      <c r="BR11" s="101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</row>
    <row r="12" spans="1:87" x14ac:dyDescent="0.25">
      <c r="A12" s="92">
        <v>10033</v>
      </c>
      <c r="B12" s="93" t="s">
        <v>89</v>
      </c>
      <c r="C12" s="93" t="s">
        <v>90</v>
      </c>
      <c r="D12" s="94">
        <v>44881</v>
      </c>
      <c r="E12" s="95" t="s">
        <v>147</v>
      </c>
      <c r="F12" s="93">
        <v>1950</v>
      </c>
      <c r="G12" s="96"/>
      <c r="H12" s="93" t="s">
        <v>92</v>
      </c>
      <c r="I12" s="93" t="s">
        <v>148</v>
      </c>
      <c r="J12" s="93" t="s">
        <v>156</v>
      </c>
      <c r="K12" s="93">
        <v>25832</v>
      </c>
      <c r="L12" s="105">
        <v>50.5300186065312</v>
      </c>
      <c r="M12" s="93">
        <v>7.0693281131679004</v>
      </c>
      <c r="N12" s="93" t="s">
        <v>157</v>
      </c>
      <c r="O12" s="93" t="s">
        <v>158</v>
      </c>
      <c r="P12" s="93">
        <v>18342</v>
      </c>
      <c r="Q12" s="93">
        <v>115.55</v>
      </c>
      <c r="R12" s="97" t="s">
        <v>115</v>
      </c>
      <c r="S12" s="93" t="s">
        <v>144</v>
      </c>
      <c r="T12" s="93">
        <v>9.25</v>
      </c>
      <c r="U12" s="93">
        <v>72.5</v>
      </c>
      <c r="V12" s="93">
        <v>0</v>
      </c>
      <c r="W12" s="93">
        <v>-29.24</v>
      </c>
      <c r="X12" s="93">
        <v>1.8</v>
      </c>
      <c r="Y12" s="93">
        <v>122.46</v>
      </c>
      <c r="Z12" s="93" t="s">
        <v>348</v>
      </c>
      <c r="AA12" s="93" t="s">
        <v>99</v>
      </c>
      <c r="AB12" s="93">
        <v>3</v>
      </c>
      <c r="AC12" s="93">
        <v>2.6</v>
      </c>
      <c r="AD12" s="98">
        <v>11.85</v>
      </c>
      <c r="AE12" s="98">
        <v>11.85</v>
      </c>
      <c r="AF12" s="98">
        <v>11.85</v>
      </c>
      <c r="AG12" s="93" t="s">
        <v>101</v>
      </c>
      <c r="AH12" s="105">
        <v>0</v>
      </c>
      <c r="AI12" s="96">
        <v>10033</v>
      </c>
      <c r="AJ12" s="93" t="s">
        <v>117</v>
      </c>
      <c r="AK12" s="93">
        <v>1</v>
      </c>
      <c r="AL12" s="93" t="s">
        <v>103</v>
      </c>
      <c r="AM12" s="93">
        <v>10033</v>
      </c>
      <c r="AN12" s="99" t="s">
        <v>128</v>
      </c>
      <c r="AO12" s="93" t="s">
        <v>105</v>
      </c>
      <c r="AP12" s="93" t="s">
        <v>119</v>
      </c>
      <c r="AQ12" s="93" t="s">
        <v>107</v>
      </c>
      <c r="AR12" s="93">
        <f t="shared" si="0"/>
        <v>123.1</v>
      </c>
      <c r="AS12" s="93">
        <v>7.55</v>
      </c>
      <c r="AT12" s="96"/>
      <c r="AU12" s="92">
        <v>200</v>
      </c>
      <c r="AV12" s="93" t="s">
        <v>109</v>
      </c>
      <c r="AW12" s="93" t="s">
        <v>109</v>
      </c>
      <c r="AX12" s="93">
        <v>54.78</v>
      </c>
      <c r="AY12" s="93">
        <v>44.365000000000002</v>
      </c>
      <c r="AZ12" s="93">
        <v>2</v>
      </c>
      <c r="BA12" s="105">
        <v>11.164999999999999</v>
      </c>
      <c r="BB12" s="105">
        <v>24.393000000000001</v>
      </c>
      <c r="BC12" s="105">
        <v>0.5</v>
      </c>
      <c r="BD12" s="105">
        <v>319</v>
      </c>
      <c r="BE12" s="93" t="s">
        <v>121</v>
      </c>
      <c r="BF12" s="101">
        <v>33</v>
      </c>
      <c r="BG12" s="93" t="s">
        <v>108</v>
      </c>
      <c r="BH12" s="102">
        <v>20</v>
      </c>
      <c r="BI12" s="103">
        <v>80</v>
      </c>
      <c r="BJ12" s="102">
        <v>27</v>
      </c>
      <c r="BK12" s="93">
        <v>20</v>
      </c>
      <c r="BL12" s="102"/>
      <c r="BM12" s="93"/>
      <c r="BN12" s="102"/>
      <c r="BO12" s="93"/>
      <c r="BP12" s="102"/>
      <c r="BQ12" s="93"/>
      <c r="BR12" s="101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</row>
    <row r="13" spans="1:87" x14ac:dyDescent="0.25">
      <c r="A13" s="92">
        <v>10034</v>
      </c>
      <c r="B13" s="93" t="s">
        <v>89</v>
      </c>
      <c r="C13" s="93" t="s">
        <v>90</v>
      </c>
      <c r="D13" s="94">
        <v>44881</v>
      </c>
      <c r="E13" s="95" t="s">
        <v>91</v>
      </c>
      <c r="F13" s="93">
        <v>1910</v>
      </c>
      <c r="G13" s="96" t="s">
        <v>159</v>
      </c>
      <c r="H13" s="93" t="s">
        <v>92</v>
      </c>
      <c r="I13" s="93" t="s">
        <v>160</v>
      </c>
      <c r="J13" s="93" t="s">
        <v>161</v>
      </c>
      <c r="K13" s="93">
        <v>25832</v>
      </c>
      <c r="L13" s="93">
        <v>50.533682715206503</v>
      </c>
      <c r="M13" s="93">
        <v>7.0454151017307298</v>
      </c>
      <c r="N13" s="93" t="s">
        <v>162</v>
      </c>
      <c r="O13" s="93" t="s">
        <v>163</v>
      </c>
      <c r="P13" s="93">
        <v>19150</v>
      </c>
      <c r="Q13" s="93">
        <v>119.36</v>
      </c>
      <c r="R13" s="97" t="s">
        <v>139</v>
      </c>
      <c r="S13" s="93" t="s">
        <v>98</v>
      </c>
      <c r="T13" s="93">
        <v>10</v>
      </c>
      <c r="U13" s="93">
        <v>46</v>
      </c>
      <c r="V13" s="93" t="s">
        <v>125</v>
      </c>
      <c r="W13" s="93">
        <v>0</v>
      </c>
      <c r="X13" s="93">
        <v>0.8</v>
      </c>
      <c r="Y13" s="93">
        <v>123.81</v>
      </c>
      <c r="Z13" s="93" t="s">
        <v>348</v>
      </c>
      <c r="AA13" s="93" t="s">
        <v>99</v>
      </c>
      <c r="AB13" s="93">
        <v>1</v>
      </c>
      <c r="AC13" s="93">
        <v>0.3</v>
      </c>
      <c r="AD13" s="98">
        <v>11.85</v>
      </c>
      <c r="AE13" s="98">
        <v>11.85</v>
      </c>
      <c r="AF13" s="98">
        <v>11.85</v>
      </c>
      <c r="AG13" s="93" t="s">
        <v>127</v>
      </c>
      <c r="AH13" s="93" t="s">
        <v>108</v>
      </c>
      <c r="AI13" s="96">
        <v>10034</v>
      </c>
      <c r="AJ13" s="93" t="s">
        <v>117</v>
      </c>
      <c r="AK13" s="93">
        <v>0.8</v>
      </c>
      <c r="AL13" s="93" t="s">
        <v>103</v>
      </c>
      <c r="AM13" s="93">
        <v>10034</v>
      </c>
      <c r="AN13" s="99" t="s">
        <v>118</v>
      </c>
      <c r="AO13" s="93" t="s">
        <v>105</v>
      </c>
      <c r="AP13" s="93" t="s">
        <v>119</v>
      </c>
      <c r="AQ13" s="93" t="s">
        <v>107</v>
      </c>
      <c r="AR13" s="93">
        <f t="shared" si="0"/>
        <v>128.32</v>
      </c>
      <c r="AS13" s="93">
        <v>8.9600000000000009</v>
      </c>
      <c r="AT13" s="96"/>
      <c r="AU13" s="92">
        <v>345</v>
      </c>
      <c r="AV13" s="93" t="s">
        <v>109</v>
      </c>
      <c r="AW13" s="93" t="s">
        <v>120</v>
      </c>
      <c r="AX13" s="93">
        <v>89.456000000000003</v>
      </c>
      <c r="AY13" s="93">
        <v>43</v>
      </c>
      <c r="AZ13" s="93">
        <v>3</v>
      </c>
      <c r="BA13" s="93"/>
      <c r="BB13" s="93"/>
      <c r="BC13" s="93"/>
      <c r="BD13" s="105">
        <v>156.5</v>
      </c>
      <c r="BE13" s="93" t="s">
        <v>134</v>
      </c>
      <c r="BF13" s="101">
        <v>34</v>
      </c>
      <c r="BG13" s="93" t="s">
        <v>108</v>
      </c>
      <c r="BH13" s="102">
        <v>20</v>
      </c>
      <c r="BI13" s="103">
        <v>80</v>
      </c>
      <c r="BJ13" s="102">
        <v>27</v>
      </c>
      <c r="BK13" s="93">
        <v>20</v>
      </c>
      <c r="BL13" s="102"/>
      <c r="BM13" s="93"/>
      <c r="BN13" s="102"/>
      <c r="BO13" s="93"/>
      <c r="BP13" s="102"/>
      <c r="BQ13" s="93"/>
      <c r="BR13" s="101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</row>
    <row r="14" spans="1:87" x14ac:dyDescent="0.25">
      <c r="A14" s="92">
        <v>10040</v>
      </c>
      <c r="B14" s="93" t="s">
        <v>89</v>
      </c>
      <c r="C14" s="93" t="s">
        <v>90</v>
      </c>
      <c r="D14" s="94">
        <v>44881</v>
      </c>
      <c r="E14" s="95" t="s">
        <v>91</v>
      </c>
      <c r="F14" s="93"/>
      <c r="G14" s="96"/>
      <c r="H14" s="93" t="s">
        <v>92</v>
      </c>
      <c r="I14" s="93" t="s">
        <v>164</v>
      </c>
      <c r="J14" s="93" t="s">
        <v>165</v>
      </c>
      <c r="K14" s="93">
        <v>25832</v>
      </c>
      <c r="L14" s="93">
        <v>50.517840002317101</v>
      </c>
      <c r="M14" s="93">
        <v>7.0200507647619803</v>
      </c>
      <c r="N14" s="93" t="s">
        <v>166</v>
      </c>
      <c r="O14" s="93" t="s">
        <v>167</v>
      </c>
      <c r="P14" s="93">
        <v>24296</v>
      </c>
      <c r="Q14" s="93">
        <v>135.19999999999999</v>
      </c>
      <c r="R14" s="97" t="s">
        <v>97</v>
      </c>
      <c r="S14" s="93" t="s">
        <v>98</v>
      </c>
      <c r="T14" s="93">
        <v>8.5</v>
      </c>
      <c r="U14" s="93">
        <v>46</v>
      </c>
      <c r="V14" s="93" t="s">
        <v>125</v>
      </c>
      <c r="W14" s="93">
        <v>-11.038</v>
      </c>
      <c r="X14" s="93">
        <v>1</v>
      </c>
      <c r="Y14" s="93">
        <v>138.65</v>
      </c>
      <c r="Z14" s="93" t="s">
        <v>348</v>
      </c>
      <c r="AA14" s="93" t="s">
        <v>99</v>
      </c>
      <c r="AB14" s="93">
        <v>1</v>
      </c>
      <c r="AC14" s="93">
        <v>0.8</v>
      </c>
      <c r="AD14" s="98">
        <v>21.21</v>
      </c>
      <c r="AE14" s="98">
        <v>21</v>
      </c>
      <c r="AF14" s="98">
        <v>21</v>
      </c>
      <c r="AG14" s="93" t="s">
        <v>127</v>
      </c>
      <c r="AH14" s="93">
        <v>0</v>
      </c>
      <c r="AI14" s="96">
        <v>10040</v>
      </c>
      <c r="AJ14" s="93" t="s">
        <v>117</v>
      </c>
      <c r="AK14" s="93">
        <v>1</v>
      </c>
      <c r="AL14" s="93" t="s">
        <v>140</v>
      </c>
      <c r="AM14" s="93">
        <v>10040</v>
      </c>
      <c r="AN14" s="99" t="s">
        <v>168</v>
      </c>
      <c r="AO14" s="93" t="s">
        <v>105</v>
      </c>
      <c r="AP14" s="93" t="s">
        <v>119</v>
      </c>
      <c r="AQ14" s="93" t="s">
        <v>107</v>
      </c>
      <c r="AR14" s="93">
        <f t="shared" si="0"/>
        <v>145.19999999999999</v>
      </c>
      <c r="AS14" s="93">
        <v>10</v>
      </c>
      <c r="AT14" s="96"/>
      <c r="AU14" s="92">
        <v>224</v>
      </c>
      <c r="AV14" s="93" t="s">
        <v>109</v>
      </c>
      <c r="AW14" s="93" t="s">
        <v>120</v>
      </c>
      <c r="AX14" s="93">
        <v>78.775000000000006</v>
      </c>
      <c r="AY14" s="93">
        <v>41.32</v>
      </c>
      <c r="AZ14" s="93">
        <v>7.2759999999999998</v>
      </c>
      <c r="BA14" s="93"/>
      <c r="BB14" s="93"/>
      <c r="BC14" s="93"/>
      <c r="BD14" s="105">
        <v>57</v>
      </c>
      <c r="BE14" s="93" t="s">
        <v>121</v>
      </c>
      <c r="BF14" s="101">
        <v>40</v>
      </c>
      <c r="BG14" s="93" t="s">
        <v>108</v>
      </c>
      <c r="BH14" s="102">
        <v>20</v>
      </c>
      <c r="BI14" s="103">
        <v>90</v>
      </c>
      <c r="BJ14" s="102">
        <v>27</v>
      </c>
      <c r="BK14" s="93">
        <v>10</v>
      </c>
      <c r="BL14" s="102"/>
      <c r="BM14" s="93"/>
      <c r="BN14" s="102"/>
      <c r="BO14" s="93"/>
      <c r="BP14" s="102"/>
      <c r="BQ14" s="93"/>
      <c r="BR14" s="101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</row>
    <row r="15" spans="1:87" x14ac:dyDescent="0.25">
      <c r="A15" s="92">
        <v>10044</v>
      </c>
      <c r="B15" s="93" t="s">
        <v>89</v>
      </c>
      <c r="C15" s="93" t="s">
        <v>90</v>
      </c>
      <c r="D15" s="94">
        <v>44881</v>
      </c>
      <c r="E15" s="95" t="s">
        <v>91</v>
      </c>
      <c r="F15" s="93">
        <v>1910</v>
      </c>
      <c r="G15" s="96"/>
      <c r="H15" s="93" t="s">
        <v>92</v>
      </c>
      <c r="I15" s="93" t="s">
        <v>169</v>
      </c>
      <c r="J15" s="93" t="s">
        <v>170</v>
      </c>
      <c r="K15" s="93">
        <v>25832</v>
      </c>
      <c r="L15" s="93">
        <v>50.516997485550498</v>
      </c>
      <c r="M15" s="93">
        <v>6.9966565530865497</v>
      </c>
      <c r="N15" s="93" t="s">
        <v>171</v>
      </c>
      <c r="O15" s="93" t="s">
        <v>172</v>
      </c>
      <c r="P15" s="93">
        <v>27971</v>
      </c>
      <c r="Q15" s="93">
        <v>146.4</v>
      </c>
      <c r="R15" s="97" t="s">
        <v>139</v>
      </c>
      <c r="S15" s="93" t="s">
        <v>144</v>
      </c>
      <c r="T15" s="93">
        <v>3.4</v>
      </c>
      <c r="U15" s="93">
        <v>93.78</v>
      </c>
      <c r="V15" s="93">
        <v>1.43</v>
      </c>
      <c r="W15" s="93">
        <v>-19</v>
      </c>
      <c r="X15" s="93">
        <v>4</v>
      </c>
      <c r="Y15" s="93">
        <v>166.62</v>
      </c>
      <c r="Z15" s="93" t="s">
        <v>348</v>
      </c>
      <c r="AA15" s="93" t="s">
        <v>99</v>
      </c>
      <c r="AB15" s="93">
        <v>2</v>
      </c>
      <c r="AC15" s="93">
        <v>3</v>
      </c>
      <c r="AD15" s="98" t="s">
        <v>173</v>
      </c>
      <c r="AE15" s="98">
        <v>18.600000000000001</v>
      </c>
      <c r="AF15" s="98">
        <v>36</v>
      </c>
      <c r="AG15" s="93" t="s">
        <v>101</v>
      </c>
      <c r="AH15" s="93">
        <v>1</v>
      </c>
      <c r="AI15" s="96">
        <v>10044</v>
      </c>
      <c r="AJ15" s="93" t="s">
        <v>119</v>
      </c>
      <c r="AK15" s="93">
        <v>1.1000000000000001</v>
      </c>
      <c r="AL15" s="93" t="s">
        <v>174</v>
      </c>
      <c r="AM15" s="93">
        <v>10044</v>
      </c>
      <c r="AN15" s="99" t="s">
        <v>104</v>
      </c>
      <c r="AO15" s="93" t="s">
        <v>105</v>
      </c>
      <c r="AP15" s="93" t="s">
        <v>175</v>
      </c>
      <c r="AQ15" s="93" t="s">
        <v>107</v>
      </c>
      <c r="AR15" s="93">
        <f t="shared" si="0"/>
        <v>155</v>
      </c>
      <c r="AS15" s="93">
        <v>8.6</v>
      </c>
      <c r="AT15" s="96"/>
      <c r="AU15" s="92">
        <v>90</v>
      </c>
      <c r="AV15" s="93" t="s">
        <v>108</v>
      </c>
      <c r="AW15" s="93" t="s">
        <v>120</v>
      </c>
      <c r="AX15" s="93">
        <v>5.2</v>
      </c>
      <c r="AY15" s="93">
        <v>7.5</v>
      </c>
      <c r="AZ15" s="93">
        <v>0.8</v>
      </c>
      <c r="BA15" s="93"/>
      <c r="BB15" s="93"/>
      <c r="BC15" s="93"/>
      <c r="BD15" s="105">
        <f>AX15*AY15*AZ15</f>
        <v>31.200000000000003</v>
      </c>
      <c r="BE15" s="93" t="s">
        <v>129</v>
      </c>
      <c r="BF15" s="101">
        <v>44</v>
      </c>
      <c r="BG15" s="93" t="s">
        <v>120</v>
      </c>
      <c r="BH15" s="102">
        <v>20</v>
      </c>
      <c r="BI15" s="103">
        <v>5</v>
      </c>
      <c r="BJ15" s="102">
        <v>27</v>
      </c>
      <c r="BK15" s="93">
        <v>95</v>
      </c>
      <c r="BL15" s="102"/>
      <c r="BM15" s="93"/>
      <c r="BN15" s="102"/>
      <c r="BO15" s="93"/>
      <c r="BP15" s="102"/>
      <c r="BQ15" s="93"/>
      <c r="BR15" s="101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</row>
    <row r="16" spans="1:87" x14ac:dyDescent="0.25">
      <c r="A16" s="92">
        <v>10045</v>
      </c>
      <c r="B16" s="93" t="s">
        <v>89</v>
      </c>
      <c r="C16" s="93" t="s">
        <v>90</v>
      </c>
      <c r="D16" s="94">
        <v>44881</v>
      </c>
      <c r="E16" s="95" t="s">
        <v>147</v>
      </c>
      <c r="F16" s="93">
        <v>1910</v>
      </c>
      <c r="G16" s="96"/>
      <c r="H16" s="93" t="s">
        <v>92</v>
      </c>
      <c r="I16" s="93" t="s">
        <v>169</v>
      </c>
      <c r="J16" s="93" t="s">
        <v>176</v>
      </c>
      <c r="K16" s="93">
        <v>25832</v>
      </c>
      <c r="L16" s="93">
        <v>50.516959999999997</v>
      </c>
      <c r="M16" s="93">
        <v>6.9969299999999999</v>
      </c>
      <c r="N16" s="93" t="s">
        <v>171</v>
      </c>
      <c r="O16" s="93" t="s">
        <v>177</v>
      </c>
      <c r="P16" s="93">
        <v>27972</v>
      </c>
      <c r="Q16" s="93">
        <v>146.4</v>
      </c>
      <c r="R16" s="97" t="s">
        <v>139</v>
      </c>
      <c r="S16" s="93" t="s">
        <v>144</v>
      </c>
      <c r="T16" s="93">
        <v>6</v>
      </c>
      <c r="U16" s="93">
        <v>91</v>
      </c>
      <c r="V16" s="93">
        <v>1.43</v>
      </c>
      <c r="W16" s="93">
        <v>-19</v>
      </c>
      <c r="X16" s="93">
        <v>2.5</v>
      </c>
      <c r="Y16" s="93">
        <v>166.62</v>
      </c>
      <c r="Z16" s="93" t="s">
        <v>348</v>
      </c>
      <c r="AA16" s="93" t="s">
        <v>99</v>
      </c>
      <c r="AB16" s="93">
        <v>2</v>
      </c>
      <c r="AC16" s="93">
        <v>6.1</v>
      </c>
      <c r="AD16" s="93" t="s">
        <v>178</v>
      </c>
      <c r="AE16" s="93">
        <v>17.399999999999999</v>
      </c>
      <c r="AF16" s="93">
        <v>34.700000000000003</v>
      </c>
      <c r="AG16" s="93" t="s">
        <v>101</v>
      </c>
      <c r="AH16" s="93">
        <v>3.34</v>
      </c>
      <c r="AI16" s="96">
        <v>10045</v>
      </c>
      <c r="AJ16" s="93" t="s">
        <v>494</v>
      </c>
      <c r="AK16" s="93">
        <v>1.1000000000000001</v>
      </c>
      <c r="AL16" s="93" t="s">
        <v>179</v>
      </c>
      <c r="AM16" s="93">
        <v>10045</v>
      </c>
      <c r="AN16" s="99" t="s">
        <v>104</v>
      </c>
      <c r="AO16" s="93" t="s">
        <v>105</v>
      </c>
      <c r="AP16" s="93" t="s">
        <v>175</v>
      </c>
      <c r="AQ16" s="93" t="s">
        <v>107</v>
      </c>
      <c r="AR16" s="93">
        <f t="shared" si="0"/>
        <v>155</v>
      </c>
      <c r="AS16" s="93">
        <v>8.6</v>
      </c>
      <c r="AT16" s="96"/>
      <c r="AU16" s="92">
        <v>90</v>
      </c>
      <c r="AV16" s="93" t="s">
        <v>108</v>
      </c>
      <c r="AW16" s="93" t="s">
        <v>120</v>
      </c>
      <c r="AX16" s="93">
        <v>7.4</v>
      </c>
      <c r="AY16" s="93">
        <v>29.8</v>
      </c>
      <c r="AZ16" s="93">
        <v>1.3</v>
      </c>
      <c r="BA16" s="93"/>
      <c r="BB16" s="93"/>
      <c r="BC16" s="93"/>
      <c r="BD16" s="105">
        <v>54.88</v>
      </c>
      <c r="BE16" s="93" t="s">
        <v>121</v>
      </c>
      <c r="BF16" s="101">
        <v>45</v>
      </c>
      <c r="BG16" s="93" t="s">
        <v>120</v>
      </c>
      <c r="BH16" s="102">
        <v>20</v>
      </c>
      <c r="BI16" s="103">
        <v>5</v>
      </c>
      <c r="BJ16" s="102">
        <v>27</v>
      </c>
      <c r="BK16" s="93">
        <v>95</v>
      </c>
      <c r="BL16" s="102"/>
      <c r="BM16" s="93"/>
      <c r="BN16" s="102"/>
      <c r="BO16" s="93"/>
      <c r="BP16" s="102"/>
      <c r="BQ16" s="93"/>
      <c r="BR16" s="101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</row>
    <row r="17" spans="1:87" x14ac:dyDescent="0.25">
      <c r="A17" s="92">
        <v>10047</v>
      </c>
      <c r="B17" s="93" t="s">
        <v>89</v>
      </c>
      <c r="C17" s="93" t="s">
        <v>90</v>
      </c>
      <c r="D17" s="94">
        <v>44881</v>
      </c>
      <c r="E17" s="95" t="s">
        <v>91</v>
      </c>
      <c r="F17" s="93"/>
      <c r="G17" s="96"/>
      <c r="H17" s="93" t="s">
        <v>92</v>
      </c>
      <c r="I17" s="93" t="s">
        <v>169</v>
      </c>
      <c r="J17" s="93" t="s">
        <v>180</v>
      </c>
      <c r="K17" s="93">
        <v>25832</v>
      </c>
      <c r="L17" s="93">
        <v>50.516498553968603</v>
      </c>
      <c r="M17" s="93">
        <v>6.9988701222154299</v>
      </c>
      <c r="N17" s="93" t="s">
        <v>181</v>
      </c>
      <c r="O17" s="93" t="s">
        <v>182</v>
      </c>
      <c r="P17" s="93">
        <v>28149</v>
      </c>
      <c r="Q17" s="93">
        <v>148.09</v>
      </c>
      <c r="R17" s="97" t="s">
        <v>97</v>
      </c>
      <c r="S17" s="93" t="s">
        <v>98</v>
      </c>
      <c r="T17" s="93">
        <v>7</v>
      </c>
      <c r="U17" s="93">
        <v>50</v>
      </c>
      <c r="V17" s="93" t="s">
        <v>125</v>
      </c>
      <c r="W17" s="93">
        <v>0</v>
      </c>
      <c r="X17" s="93">
        <v>1.3</v>
      </c>
      <c r="Y17" s="93">
        <v>155.21</v>
      </c>
      <c r="Z17" s="93" t="s">
        <v>348</v>
      </c>
      <c r="AA17" s="93" t="s">
        <v>99</v>
      </c>
      <c r="AB17" s="93">
        <v>1</v>
      </c>
      <c r="AC17" s="93">
        <v>0.7</v>
      </c>
      <c r="AD17" s="98">
        <v>20</v>
      </c>
      <c r="AE17" s="98">
        <v>20</v>
      </c>
      <c r="AF17" s="98">
        <v>20</v>
      </c>
      <c r="AG17" s="93" t="s">
        <v>127</v>
      </c>
      <c r="AH17" s="93">
        <v>0</v>
      </c>
      <c r="AI17" s="96">
        <v>10047</v>
      </c>
      <c r="AJ17" s="93" t="s">
        <v>117</v>
      </c>
      <c r="AK17" s="93">
        <v>1.1000000000000001</v>
      </c>
      <c r="AL17" s="93" t="s">
        <v>103</v>
      </c>
      <c r="AM17" s="93">
        <v>10047</v>
      </c>
      <c r="AN17" s="99" t="s">
        <v>118</v>
      </c>
      <c r="AO17" s="93" t="s">
        <v>105</v>
      </c>
      <c r="AP17" s="93" t="s">
        <v>119</v>
      </c>
      <c r="AQ17" s="93" t="s">
        <v>107</v>
      </c>
      <c r="AR17" s="93">
        <f t="shared" si="0"/>
        <v>157.09</v>
      </c>
      <c r="AS17" s="93">
        <v>9</v>
      </c>
      <c r="AT17" s="96"/>
      <c r="AU17" s="92">
        <v>100</v>
      </c>
      <c r="AV17" s="93" t="s">
        <v>109</v>
      </c>
      <c r="AW17" s="93" t="s">
        <v>120</v>
      </c>
      <c r="AX17" s="93">
        <v>59.158999999999999</v>
      </c>
      <c r="AY17" s="93">
        <v>44.113999999999997</v>
      </c>
      <c r="AZ17" s="93">
        <v>14.071999999999999</v>
      </c>
      <c r="BA17" s="93"/>
      <c r="BB17" s="93"/>
      <c r="BC17" s="93"/>
      <c r="BD17" s="105">
        <v>1336.8</v>
      </c>
      <c r="BE17" s="93" t="s">
        <v>121</v>
      </c>
      <c r="BF17" s="101">
        <v>47</v>
      </c>
      <c r="BG17" s="93" t="s">
        <v>108</v>
      </c>
      <c r="BH17" s="102">
        <v>20</v>
      </c>
      <c r="BI17" s="103">
        <v>80</v>
      </c>
      <c r="BJ17" s="102">
        <v>27</v>
      </c>
      <c r="BK17" s="93">
        <v>20</v>
      </c>
      <c r="BL17" s="102"/>
      <c r="BM17" s="93"/>
      <c r="BN17" s="102"/>
      <c r="BO17" s="93"/>
      <c r="BP17" s="102"/>
      <c r="BQ17" s="93"/>
      <c r="BR17" s="101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</row>
    <row r="18" spans="1:87" x14ac:dyDescent="0.25">
      <c r="A18" s="92">
        <v>10051</v>
      </c>
      <c r="B18" s="93" t="s">
        <v>89</v>
      </c>
      <c r="C18" s="93" t="s">
        <v>90</v>
      </c>
      <c r="D18" s="94">
        <v>44881</v>
      </c>
      <c r="E18" s="95" t="s">
        <v>147</v>
      </c>
      <c r="F18" s="93">
        <v>1910</v>
      </c>
      <c r="G18" s="96"/>
      <c r="H18" s="93" t="s">
        <v>92</v>
      </c>
      <c r="I18" s="93" t="s">
        <v>169</v>
      </c>
      <c r="J18" s="93" t="s">
        <v>183</v>
      </c>
      <c r="K18" s="93">
        <v>25832</v>
      </c>
      <c r="L18" s="93">
        <v>50.516222411501303</v>
      </c>
      <c r="M18" s="93">
        <v>6.9944475007232896</v>
      </c>
      <c r="N18" s="93" t="s">
        <v>181</v>
      </c>
      <c r="O18" s="93" t="s">
        <v>184</v>
      </c>
      <c r="P18" s="93">
        <v>31282</v>
      </c>
      <c r="Q18" s="93">
        <v>158.69999999999999</v>
      </c>
      <c r="R18" s="97" t="s">
        <v>139</v>
      </c>
      <c r="S18" s="93" t="s">
        <v>144</v>
      </c>
      <c r="T18" s="93">
        <v>3</v>
      </c>
      <c r="U18" s="93">
        <v>93.78</v>
      </c>
      <c r="V18" s="93">
        <v>7.4999999999999997E-2</v>
      </c>
      <c r="W18" s="93">
        <v>0</v>
      </c>
      <c r="X18" s="93">
        <v>1</v>
      </c>
      <c r="Y18" s="93">
        <v>168.39</v>
      </c>
      <c r="Z18" s="93" t="s">
        <v>348</v>
      </c>
      <c r="AA18" s="93" t="s">
        <v>152</v>
      </c>
      <c r="AB18" s="93">
        <v>2</v>
      </c>
      <c r="AC18" s="93">
        <v>2</v>
      </c>
      <c r="AD18" s="98">
        <v>16</v>
      </c>
      <c r="AE18" s="98">
        <v>16</v>
      </c>
      <c r="AF18" s="98">
        <v>16</v>
      </c>
      <c r="AG18" s="93" t="s">
        <v>127</v>
      </c>
      <c r="AH18" s="93">
        <v>1</v>
      </c>
      <c r="AI18" s="96">
        <v>10051</v>
      </c>
      <c r="AJ18" s="93" t="s">
        <v>117</v>
      </c>
      <c r="AK18" s="93">
        <v>1.1000000000000001</v>
      </c>
      <c r="AL18" s="93" t="s">
        <v>103</v>
      </c>
      <c r="AM18" s="93">
        <v>10051</v>
      </c>
      <c r="AN18" s="99" t="s">
        <v>118</v>
      </c>
      <c r="AO18" s="93" t="s">
        <v>105</v>
      </c>
      <c r="AP18" s="93" t="s">
        <v>175</v>
      </c>
      <c r="AQ18" s="93" t="s">
        <v>107</v>
      </c>
      <c r="AR18" s="93">
        <f t="shared" si="0"/>
        <v>165.2</v>
      </c>
      <c r="AS18" s="93">
        <v>6.5</v>
      </c>
      <c r="AT18" s="96"/>
      <c r="AU18" s="92">
        <v>100</v>
      </c>
      <c r="AV18" s="93" t="s">
        <v>108</v>
      </c>
      <c r="AW18" s="93" t="s">
        <v>120</v>
      </c>
      <c r="AX18" s="93">
        <v>5.548</v>
      </c>
      <c r="AY18" s="93">
        <v>15.34</v>
      </c>
      <c r="AZ18" s="93">
        <v>8.1790000000000003</v>
      </c>
      <c r="BA18" s="93"/>
      <c r="BB18" s="93"/>
      <c r="BC18" s="93"/>
      <c r="BD18" s="105">
        <v>23.594999999999999</v>
      </c>
      <c r="BE18" s="93" t="s">
        <v>121</v>
      </c>
      <c r="BF18" s="101">
        <v>51</v>
      </c>
      <c r="BG18" s="93" t="s">
        <v>120</v>
      </c>
      <c r="BH18" s="102">
        <v>27</v>
      </c>
      <c r="BI18" s="103">
        <v>60</v>
      </c>
      <c r="BJ18" s="102">
        <v>20</v>
      </c>
      <c r="BK18" s="93">
        <v>30</v>
      </c>
      <c r="BL18" s="102">
        <v>21</v>
      </c>
      <c r="BM18" s="93">
        <v>10</v>
      </c>
      <c r="BN18" s="102"/>
      <c r="BO18" s="93"/>
      <c r="BP18" s="102"/>
      <c r="BQ18" s="93"/>
      <c r="BR18" s="101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</row>
    <row r="19" spans="1:87" x14ac:dyDescent="0.25">
      <c r="A19" s="92">
        <v>10052</v>
      </c>
      <c r="B19" s="93" t="s">
        <v>89</v>
      </c>
      <c r="C19" s="93" t="s">
        <v>90</v>
      </c>
      <c r="D19" s="94">
        <v>44881</v>
      </c>
      <c r="E19" s="95" t="s">
        <v>91</v>
      </c>
      <c r="F19" s="93">
        <v>1910</v>
      </c>
      <c r="G19" s="96"/>
      <c r="H19" s="93" t="s">
        <v>92</v>
      </c>
      <c r="I19" s="93" t="s">
        <v>169</v>
      </c>
      <c r="J19" s="93" t="s">
        <v>185</v>
      </c>
      <c r="K19" s="93">
        <v>25832</v>
      </c>
      <c r="L19" s="114">
        <v>50.516264</v>
      </c>
      <c r="M19" s="115">
        <v>6.9943689999999998</v>
      </c>
      <c r="N19" s="93" t="s">
        <v>186</v>
      </c>
      <c r="O19" s="93" t="s">
        <v>187</v>
      </c>
      <c r="P19" s="93">
        <v>31283</v>
      </c>
      <c r="Q19" s="93">
        <v>158.69999999999999</v>
      </c>
      <c r="R19" s="97" t="s">
        <v>139</v>
      </c>
      <c r="S19" s="93" t="s">
        <v>144</v>
      </c>
      <c r="T19" s="93">
        <v>5.73</v>
      </c>
      <c r="U19" s="93">
        <v>60.23</v>
      </c>
      <c r="V19" s="93" t="s">
        <v>125</v>
      </c>
      <c r="W19" s="93">
        <v>0</v>
      </c>
      <c r="X19" s="93">
        <v>0.8</v>
      </c>
      <c r="Y19" s="93">
        <v>168.39</v>
      </c>
      <c r="Z19" s="93" t="s">
        <v>348</v>
      </c>
      <c r="AA19" s="93" t="s">
        <v>152</v>
      </c>
      <c r="AB19" s="93">
        <v>2</v>
      </c>
      <c r="AC19" s="93">
        <v>2</v>
      </c>
      <c r="AD19" s="98">
        <v>16</v>
      </c>
      <c r="AE19" s="98">
        <v>16</v>
      </c>
      <c r="AF19" s="98">
        <v>16</v>
      </c>
      <c r="AG19" s="93" t="s">
        <v>127</v>
      </c>
      <c r="AH19" s="93">
        <v>1.5</v>
      </c>
      <c r="AI19" s="96">
        <v>10052</v>
      </c>
      <c r="AJ19" s="93" t="s">
        <v>494</v>
      </c>
      <c r="AK19" s="93">
        <v>1.1000000000000001</v>
      </c>
      <c r="AL19" s="93" t="s">
        <v>179</v>
      </c>
      <c r="AM19" s="93">
        <v>10052</v>
      </c>
      <c r="AN19" s="99" t="s">
        <v>118</v>
      </c>
      <c r="AO19" s="93" t="s">
        <v>105</v>
      </c>
      <c r="AP19" s="93" t="s">
        <v>175</v>
      </c>
      <c r="AQ19" s="93" t="s">
        <v>107</v>
      </c>
      <c r="AR19" s="93">
        <f t="shared" si="0"/>
        <v>165.2</v>
      </c>
      <c r="AS19" s="93">
        <v>6.5</v>
      </c>
      <c r="AT19" s="96"/>
      <c r="AU19" s="92">
        <v>100</v>
      </c>
      <c r="AV19" s="93" t="s">
        <v>108</v>
      </c>
      <c r="AW19" s="93" t="s">
        <v>120</v>
      </c>
      <c r="AX19" s="93">
        <v>29.89</v>
      </c>
      <c r="AY19" s="93">
        <v>8.8160000000000007</v>
      </c>
      <c r="AZ19" s="93">
        <v>1.2230000000000001</v>
      </c>
      <c r="BA19" s="93"/>
      <c r="BB19" s="93"/>
      <c r="BC19" s="93"/>
      <c r="BD19" s="105">
        <v>12</v>
      </c>
      <c r="BE19" s="93" t="s">
        <v>121</v>
      </c>
      <c r="BF19" s="101">
        <v>52</v>
      </c>
      <c r="BG19" s="93" t="s">
        <v>120</v>
      </c>
      <c r="BH19" s="102">
        <v>27</v>
      </c>
      <c r="BI19" s="103">
        <v>70</v>
      </c>
      <c r="BJ19" s="102">
        <v>20</v>
      </c>
      <c r="BK19" s="93">
        <v>30</v>
      </c>
      <c r="BL19" s="102"/>
      <c r="BM19" s="93"/>
      <c r="BN19" s="102"/>
      <c r="BO19" s="93"/>
      <c r="BP19" s="102"/>
      <c r="BQ19" s="93"/>
      <c r="BR19" s="101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</row>
    <row r="20" spans="1:87" ht="14.25" customHeight="1" x14ac:dyDescent="0.25">
      <c r="A20" s="92">
        <v>10053</v>
      </c>
      <c r="B20" s="93" t="s">
        <v>89</v>
      </c>
      <c r="C20" s="93" t="s">
        <v>90</v>
      </c>
      <c r="D20" s="94">
        <v>44881</v>
      </c>
      <c r="E20" s="95" t="s">
        <v>91</v>
      </c>
      <c r="F20" s="93">
        <v>1937</v>
      </c>
      <c r="G20" s="116" t="s">
        <v>188</v>
      </c>
      <c r="H20" s="93" t="s">
        <v>92</v>
      </c>
      <c r="I20" s="93" t="s">
        <v>169</v>
      </c>
      <c r="J20" s="93" t="s">
        <v>189</v>
      </c>
      <c r="K20" s="93">
        <v>25832</v>
      </c>
      <c r="L20" s="115">
        <v>50.516443503835497</v>
      </c>
      <c r="M20" s="93">
        <v>6.9890011774555303</v>
      </c>
      <c r="N20" s="93" t="s">
        <v>190</v>
      </c>
      <c r="O20" s="93" t="s">
        <v>191</v>
      </c>
      <c r="P20" s="93">
        <v>31685</v>
      </c>
      <c r="Q20" s="93">
        <v>159.93</v>
      </c>
      <c r="R20" s="97" t="s">
        <v>139</v>
      </c>
      <c r="S20" s="93" t="s">
        <v>144</v>
      </c>
      <c r="T20" s="93">
        <v>9</v>
      </c>
      <c r="U20" s="93">
        <v>38.5</v>
      </c>
      <c r="V20" s="93" t="s">
        <v>125</v>
      </c>
      <c r="W20" s="93">
        <v>9.68</v>
      </c>
      <c r="X20" s="93">
        <v>1.8</v>
      </c>
      <c r="Y20" s="93">
        <v>166.52</v>
      </c>
      <c r="Z20" s="93" t="s">
        <v>348</v>
      </c>
      <c r="AA20" s="93" t="s">
        <v>152</v>
      </c>
      <c r="AB20" s="93">
        <v>0</v>
      </c>
      <c r="AC20" s="93" t="s">
        <v>116</v>
      </c>
      <c r="AD20" s="98">
        <v>36.5</v>
      </c>
      <c r="AE20" s="98">
        <v>36.5</v>
      </c>
      <c r="AF20" s="98">
        <v>36.5</v>
      </c>
      <c r="AG20" s="93" t="s">
        <v>116</v>
      </c>
      <c r="AH20" s="93" t="s">
        <v>116</v>
      </c>
      <c r="AI20" s="96">
        <v>10053</v>
      </c>
      <c r="AJ20" s="93" t="s">
        <v>117</v>
      </c>
      <c r="AK20" s="93">
        <v>1.1000000000000001</v>
      </c>
      <c r="AL20" s="93" t="s">
        <v>103</v>
      </c>
      <c r="AM20" s="93">
        <v>10053</v>
      </c>
      <c r="AN20" s="99" t="s">
        <v>168</v>
      </c>
      <c r="AO20" s="93" t="s">
        <v>105</v>
      </c>
      <c r="AP20" s="93" t="s">
        <v>106</v>
      </c>
      <c r="AQ20" s="93" t="s">
        <v>107</v>
      </c>
      <c r="AR20" s="93">
        <v>166</v>
      </c>
      <c r="AS20" s="93">
        <v>9.4</v>
      </c>
      <c r="AT20" s="96"/>
      <c r="AU20" s="92">
        <v>170</v>
      </c>
      <c r="AV20" s="93" t="s">
        <v>108</v>
      </c>
      <c r="AW20" s="93" t="s">
        <v>120</v>
      </c>
      <c r="AX20" s="93">
        <v>5.3929999999999998</v>
      </c>
      <c r="AY20" s="93">
        <v>40.701999999999998</v>
      </c>
      <c r="AZ20" s="93">
        <v>8</v>
      </c>
      <c r="BA20" s="93"/>
      <c r="BB20" s="93"/>
      <c r="BC20" s="93"/>
      <c r="BD20" s="105">
        <v>38.161999999999999</v>
      </c>
      <c r="BE20" s="93" t="s">
        <v>129</v>
      </c>
      <c r="BF20" s="101">
        <v>53</v>
      </c>
      <c r="BG20" s="93" t="s">
        <v>108</v>
      </c>
      <c r="BH20" s="102">
        <v>27</v>
      </c>
      <c r="BI20" s="103">
        <v>70</v>
      </c>
      <c r="BJ20" s="102">
        <v>27</v>
      </c>
      <c r="BK20" s="93">
        <v>30</v>
      </c>
      <c r="BL20" s="102"/>
      <c r="BM20" s="93"/>
      <c r="BN20" s="102"/>
      <c r="BO20" s="93"/>
      <c r="BP20" s="102"/>
      <c r="BQ20" s="93"/>
      <c r="BR20" s="101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</row>
    <row r="21" spans="1:87" x14ac:dyDescent="0.25">
      <c r="A21" s="92">
        <v>10054</v>
      </c>
      <c r="B21" s="93" t="s">
        <v>89</v>
      </c>
      <c r="C21" s="93" t="s">
        <v>90</v>
      </c>
      <c r="D21" s="94">
        <v>44881</v>
      </c>
      <c r="E21" s="95" t="s">
        <v>91</v>
      </c>
      <c r="F21" s="93"/>
      <c r="G21" s="96"/>
      <c r="H21" s="93" t="s">
        <v>92</v>
      </c>
      <c r="I21" s="93" t="s">
        <v>169</v>
      </c>
      <c r="J21" s="93" t="s">
        <v>192</v>
      </c>
      <c r="K21" s="93">
        <v>25832</v>
      </c>
      <c r="L21" s="93">
        <v>50.515292469560201</v>
      </c>
      <c r="M21" s="93">
        <v>6.9842110555001602</v>
      </c>
      <c r="N21" s="93" t="s">
        <v>193</v>
      </c>
      <c r="O21" s="93" t="s">
        <v>194</v>
      </c>
      <c r="P21" s="93">
        <v>32254</v>
      </c>
      <c r="Q21" s="93">
        <v>162.4</v>
      </c>
      <c r="R21" s="97" t="s">
        <v>115</v>
      </c>
      <c r="S21" s="93" t="s">
        <v>98</v>
      </c>
      <c r="T21" s="93">
        <v>5.5</v>
      </c>
      <c r="U21" s="93">
        <v>36</v>
      </c>
      <c r="V21" s="93" t="s">
        <v>125</v>
      </c>
      <c r="W21" s="93">
        <v>0</v>
      </c>
      <c r="X21" s="93">
        <v>0.8</v>
      </c>
      <c r="Y21" s="93">
        <v>166.37</v>
      </c>
      <c r="Z21" s="93" t="s">
        <v>348</v>
      </c>
      <c r="AA21" s="93" t="s">
        <v>99</v>
      </c>
      <c r="AB21" s="93">
        <v>1</v>
      </c>
      <c r="AC21" s="93">
        <v>0.6</v>
      </c>
      <c r="AD21" s="93">
        <v>8.3800000000000008</v>
      </c>
      <c r="AE21" s="93">
        <v>8.3800000000000008</v>
      </c>
      <c r="AF21" s="93">
        <v>8.3800000000000008</v>
      </c>
      <c r="AG21" s="93" t="s">
        <v>127</v>
      </c>
      <c r="AH21" s="93">
        <v>0</v>
      </c>
      <c r="AI21" s="96">
        <v>10054</v>
      </c>
      <c r="AJ21" s="93" t="s">
        <v>117</v>
      </c>
      <c r="AK21" s="93">
        <v>2</v>
      </c>
      <c r="AL21" s="93" t="s">
        <v>140</v>
      </c>
      <c r="AM21" s="93">
        <v>10054</v>
      </c>
      <c r="AN21" s="99" t="s">
        <v>118</v>
      </c>
      <c r="AO21" s="93" t="s">
        <v>105</v>
      </c>
      <c r="AP21" s="93" t="s">
        <v>119</v>
      </c>
      <c r="AQ21" s="93" t="s">
        <v>107</v>
      </c>
      <c r="AR21" s="93">
        <f>Q21+AS21</f>
        <v>169.4</v>
      </c>
      <c r="AS21" s="93">
        <v>7</v>
      </c>
      <c r="AT21" s="96"/>
      <c r="AU21" s="92">
        <v>200</v>
      </c>
      <c r="AV21" s="93" t="s">
        <v>109</v>
      </c>
      <c r="AW21" s="93" t="s">
        <v>120</v>
      </c>
      <c r="AX21" s="93">
        <v>30.465</v>
      </c>
      <c r="AY21" s="93">
        <v>36</v>
      </c>
      <c r="AZ21" s="93">
        <v>4.7</v>
      </c>
      <c r="BA21" s="93"/>
      <c r="BB21" s="93"/>
      <c r="BC21" s="93"/>
      <c r="BD21" s="105">
        <v>209.554</v>
      </c>
      <c r="BE21" s="93" t="s">
        <v>121</v>
      </c>
      <c r="BF21" s="101">
        <v>54</v>
      </c>
      <c r="BG21" s="93" t="s">
        <v>108</v>
      </c>
      <c r="BH21" s="102">
        <v>20</v>
      </c>
      <c r="BI21" s="103">
        <v>80</v>
      </c>
      <c r="BJ21" s="102">
        <v>27</v>
      </c>
      <c r="BK21" s="93">
        <v>20</v>
      </c>
      <c r="BL21" s="102"/>
      <c r="BM21" s="93"/>
      <c r="BN21" s="102"/>
      <c r="BO21" s="93"/>
      <c r="BP21" s="102"/>
      <c r="BQ21" s="93"/>
      <c r="BR21" s="101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</row>
    <row r="22" spans="1:87" x14ac:dyDescent="0.25">
      <c r="A22" s="92">
        <v>10055</v>
      </c>
      <c r="B22" s="93" t="s">
        <v>89</v>
      </c>
      <c r="C22" s="93" t="s">
        <v>90</v>
      </c>
      <c r="D22" s="94">
        <v>44881</v>
      </c>
      <c r="E22" s="95" t="s">
        <v>91</v>
      </c>
      <c r="F22" s="93"/>
      <c r="G22" s="96"/>
      <c r="H22" s="93" t="s">
        <v>92</v>
      </c>
      <c r="I22" s="93" t="s">
        <v>169</v>
      </c>
      <c r="J22" s="93" t="s">
        <v>195</v>
      </c>
      <c r="K22" s="93">
        <v>25832</v>
      </c>
      <c r="L22" s="93">
        <v>50.514917682273897</v>
      </c>
      <c r="M22" s="93">
        <v>6.9858445070338098</v>
      </c>
      <c r="N22" s="93" t="s">
        <v>196</v>
      </c>
      <c r="O22" s="93" t="s">
        <v>197</v>
      </c>
      <c r="P22" s="93">
        <v>32405</v>
      </c>
      <c r="Q22" s="93">
        <v>162.76</v>
      </c>
      <c r="R22" s="97" t="s">
        <v>139</v>
      </c>
      <c r="S22" s="93" t="s">
        <v>144</v>
      </c>
      <c r="T22" s="93">
        <v>4.5</v>
      </c>
      <c r="U22" s="93">
        <v>60</v>
      </c>
      <c r="V22" s="93">
        <v>1</v>
      </c>
      <c r="W22" s="93">
        <v>15.561</v>
      </c>
      <c r="X22" s="93">
        <v>1.2</v>
      </c>
      <c r="Y22" s="93">
        <v>168.91</v>
      </c>
      <c r="Z22" s="93" t="s">
        <v>348</v>
      </c>
      <c r="AA22" s="93" t="s">
        <v>99</v>
      </c>
      <c r="AB22" s="93">
        <v>4</v>
      </c>
      <c r="AC22" s="93">
        <v>1</v>
      </c>
      <c r="AD22" s="93">
        <v>10</v>
      </c>
      <c r="AE22" s="93">
        <v>10</v>
      </c>
      <c r="AF22" s="93">
        <v>10</v>
      </c>
      <c r="AG22" s="93" t="s">
        <v>127</v>
      </c>
      <c r="AH22" s="93">
        <v>0.5</v>
      </c>
      <c r="AI22" s="96">
        <v>10055</v>
      </c>
      <c r="AJ22" s="93" t="s">
        <v>117</v>
      </c>
      <c r="AK22" s="93">
        <v>1.2</v>
      </c>
      <c r="AL22" s="93" t="s">
        <v>103</v>
      </c>
      <c r="AM22" s="93">
        <v>10055</v>
      </c>
      <c r="AN22" s="99" t="s">
        <v>104</v>
      </c>
      <c r="AO22" s="93" t="s">
        <v>105</v>
      </c>
      <c r="AP22" s="93" t="s">
        <v>119</v>
      </c>
      <c r="AQ22" s="93" t="s">
        <v>107</v>
      </c>
      <c r="AR22" s="93">
        <f>Q22+AS22</f>
        <v>169.56</v>
      </c>
      <c r="AS22" s="93">
        <v>6.8</v>
      </c>
      <c r="AT22" s="96"/>
      <c r="AU22" s="92">
        <v>180</v>
      </c>
      <c r="AV22" s="93" t="s">
        <v>109</v>
      </c>
      <c r="AW22" s="93" t="s">
        <v>109</v>
      </c>
      <c r="AX22" s="93">
        <v>15.23</v>
      </c>
      <c r="AY22" s="93">
        <v>30.58</v>
      </c>
      <c r="AZ22" s="93">
        <v>8.52</v>
      </c>
      <c r="BA22" s="93">
        <v>8.6</v>
      </c>
      <c r="BB22" s="93">
        <v>30.58</v>
      </c>
      <c r="BC22" s="93">
        <v>1</v>
      </c>
      <c r="BD22" s="105">
        <v>1165.1600000000001</v>
      </c>
      <c r="BE22" s="93" t="s">
        <v>121</v>
      </c>
      <c r="BF22" s="101">
        <v>55</v>
      </c>
      <c r="BG22" s="93" t="s">
        <v>108</v>
      </c>
      <c r="BH22" s="102">
        <v>20</v>
      </c>
      <c r="BI22" s="103">
        <v>70</v>
      </c>
      <c r="BJ22" s="102">
        <v>27</v>
      </c>
      <c r="BK22" s="93">
        <v>20</v>
      </c>
      <c r="BL22" s="102">
        <v>21</v>
      </c>
      <c r="BM22" s="93">
        <v>10</v>
      </c>
      <c r="BN22" s="102"/>
      <c r="BO22" s="93"/>
      <c r="BP22" s="102"/>
      <c r="BQ22" s="93"/>
      <c r="BR22" s="101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</row>
    <row r="23" spans="1:87" x14ac:dyDescent="0.25">
      <c r="A23" s="92">
        <v>10056</v>
      </c>
      <c r="B23" s="93" t="s">
        <v>89</v>
      </c>
      <c r="C23" s="93" t="s">
        <v>90</v>
      </c>
      <c r="D23" s="94">
        <v>44881</v>
      </c>
      <c r="E23" s="95" t="s">
        <v>147</v>
      </c>
      <c r="F23" s="93"/>
      <c r="G23" s="96"/>
      <c r="H23" s="93" t="s">
        <v>92</v>
      </c>
      <c r="I23" s="93" t="s">
        <v>169</v>
      </c>
      <c r="J23" s="93" t="s">
        <v>198</v>
      </c>
      <c r="K23" s="93">
        <v>25832</v>
      </c>
      <c r="L23" s="93">
        <v>50.514874265891798</v>
      </c>
      <c r="M23" s="93">
        <v>6.9862712438510002</v>
      </c>
      <c r="N23" s="93" t="s">
        <v>196</v>
      </c>
      <c r="O23" s="93" t="s">
        <v>197</v>
      </c>
      <c r="P23" s="93">
        <v>32406</v>
      </c>
      <c r="Q23" s="93">
        <v>162.77000000000001</v>
      </c>
      <c r="R23" s="97" t="s">
        <v>97</v>
      </c>
      <c r="S23" s="93" t="s">
        <v>98</v>
      </c>
      <c r="T23" s="93">
        <v>4</v>
      </c>
      <c r="U23" s="93">
        <v>65</v>
      </c>
      <c r="V23" s="93">
        <v>1</v>
      </c>
      <c r="W23" s="93">
        <v>15.561</v>
      </c>
      <c r="X23" s="98">
        <v>1.5</v>
      </c>
      <c r="Y23" s="93">
        <v>169.13</v>
      </c>
      <c r="Z23" s="93" t="s">
        <v>348</v>
      </c>
      <c r="AA23" s="93" t="s">
        <v>99</v>
      </c>
      <c r="AB23" s="93">
        <v>2</v>
      </c>
      <c r="AC23" s="93">
        <v>1.5</v>
      </c>
      <c r="AD23" s="98" t="s">
        <v>199</v>
      </c>
      <c r="AE23" s="98">
        <v>9</v>
      </c>
      <c r="AF23" s="98">
        <v>26</v>
      </c>
      <c r="AG23" s="93" t="s">
        <v>127</v>
      </c>
      <c r="AH23" s="93">
        <v>2</v>
      </c>
      <c r="AI23" s="96">
        <v>10056</v>
      </c>
      <c r="AJ23" s="93" t="s">
        <v>117</v>
      </c>
      <c r="AK23" s="93">
        <v>1</v>
      </c>
      <c r="AL23" s="93" t="s">
        <v>103</v>
      </c>
      <c r="AM23" s="93">
        <v>10056</v>
      </c>
      <c r="AN23" s="99" t="s">
        <v>118</v>
      </c>
      <c r="AO23" s="93" t="s">
        <v>105</v>
      </c>
      <c r="AP23" s="93" t="s">
        <v>119</v>
      </c>
      <c r="AQ23" s="93" t="s">
        <v>107</v>
      </c>
      <c r="AR23" s="93">
        <f>Q23+AS23</f>
        <v>169.57000000000002</v>
      </c>
      <c r="AS23" s="93">
        <v>6.8</v>
      </c>
      <c r="AT23" s="96"/>
      <c r="AU23" s="92">
        <v>170</v>
      </c>
      <c r="AV23" s="93" t="s">
        <v>109</v>
      </c>
      <c r="AW23" s="93" t="s">
        <v>109</v>
      </c>
      <c r="AX23" s="93">
        <v>30.768000000000001</v>
      </c>
      <c r="AY23" s="93">
        <v>37.110999999999997</v>
      </c>
      <c r="AZ23" s="93">
        <v>10.137</v>
      </c>
      <c r="BA23" s="93">
        <v>30.768000000000001</v>
      </c>
      <c r="BB23" s="93">
        <v>37.110999999999997</v>
      </c>
      <c r="BC23" s="93">
        <v>7</v>
      </c>
      <c r="BD23" s="105">
        <v>3424.0039999999999</v>
      </c>
      <c r="BE23" s="93" t="s">
        <v>121</v>
      </c>
      <c r="BF23" s="101">
        <v>56</v>
      </c>
      <c r="BG23" s="93" t="s">
        <v>108</v>
      </c>
      <c r="BH23" s="102">
        <v>27</v>
      </c>
      <c r="BI23" s="103">
        <v>50</v>
      </c>
      <c r="BJ23" s="102">
        <v>20</v>
      </c>
      <c r="BK23" s="93">
        <v>25</v>
      </c>
      <c r="BL23" s="102">
        <v>24</v>
      </c>
      <c r="BM23" s="93">
        <v>15</v>
      </c>
      <c r="BN23" s="102">
        <v>23</v>
      </c>
      <c r="BO23" s="93">
        <v>5</v>
      </c>
      <c r="BP23" s="102">
        <v>21</v>
      </c>
      <c r="BQ23" s="93">
        <v>5</v>
      </c>
      <c r="BR23" s="101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</row>
    <row r="24" spans="1:87" x14ac:dyDescent="0.25">
      <c r="A24" s="92">
        <v>10059</v>
      </c>
      <c r="B24" s="93" t="s">
        <v>89</v>
      </c>
      <c r="C24" s="93" t="s">
        <v>90</v>
      </c>
      <c r="D24" s="94">
        <v>44881</v>
      </c>
      <c r="E24" s="95" t="s">
        <v>147</v>
      </c>
      <c r="F24" s="93"/>
      <c r="G24" s="96"/>
      <c r="H24" s="93" t="s">
        <v>92</v>
      </c>
      <c r="I24" s="93" t="s">
        <v>200</v>
      </c>
      <c r="J24" s="93" t="s">
        <v>201</v>
      </c>
      <c r="K24" s="93">
        <v>25832</v>
      </c>
      <c r="L24" s="93">
        <v>50.5126738493042</v>
      </c>
      <c r="M24" s="93">
        <v>6.9839997977274901</v>
      </c>
      <c r="N24" s="93" t="s">
        <v>202</v>
      </c>
      <c r="O24" s="93" t="s">
        <v>203</v>
      </c>
      <c r="P24" s="93">
        <v>33212</v>
      </c>
      <c r="Q24" s="93">
        <v>165.12</v>
      </c>
      <c r="R24" s="97" t="s">
        <v>139</v>
      </c>
      <c r="S24" s="93" t="s">
        <v>144</v>
      </c>
      <c r="T24" s="93">
        <v>8</v>
      </c>
      <c r="U24" s="93">
        <v>72</v>
      </c>
      <c r="V24" s="93">
        <v>1</v>
      </c>
      <c r="W24" s="93">
        <v>26</v>
      </c>
      <c r="X24" s="98">
        <v>1.5</v>
      </c>
      <c r="Y24" s="93">
        <v>172.2</v>
      </c>
      <c r="Z24" s="93" t="s">
        <v>348</v>
      </c>
      <c r="AA24" s="93" t="s">
        <v>152</v>
      </c>
      <c r="AB24" s="93">
        <v>3</v>
      </c>
      <c r="AC24" s="93">
        <v>1.5</v>
      </c>
      <c r="AD24" s="98">
        <v>12</v>
      </c>
      <c r="AE24" s="98">
        <v>12</v>
      </c>
      <c r="AF24" s="98">
        <v>12</v>
      </c>
      <c r="AG24" s="93" t="s">
        <v>127</v>
      </c>
      <c r="AH24" s="93">
        <v>1.7</v>
      </c>
      <c r="AI24" s="96">
        <v>10059</v>
      </c>
      <c r="AJ24" s="93" t="s">
        <v>117</v>
      </c>
      <c r="AK24" s="93">
        <v>1.1000000000000001</v>
      </c>
      <c r="AL24" s="93" t="s">
        <v>103</v>
      </c>
      <c r="AM24" s="93">
        <v>10059</v>
      </c>
      <c r="AN24" s="99" t="s">
        <v>168</v>
      </c>
      <c r="AO24" s="93" t="s">
        <v>105</v>
      </c>
      <c r="AP24" s="93" t="s">
        <v>119</v>
      </c>
      <c r="AQ24" s="93" t="s">
        <v>107</v>
      </c>
      <c r="AR24" s="93" t="s">
        <v>204</v>
      </c>
      <c r="AS24" s="93">
        <v>5.8</v>
      </c>
      <c r="AT24" s="108"/>
      <c r="AU24" s="92">
        <v>140</v>
      </c>
      <c r="AV24" s="93" t="s">
        <v>109</v>
      </c>
      <c r="AW24" s="93" t="s">
        <v>120</v>
      </c>
      <c r="AX24" s="93">
        <v>33.814999999999998</v>
      </c>
      <c r="AY24" s="93">
        <v>44.97</v>
      </c>
      <c r="AZ24" s="93">
        <v>5.75</v>
      </c>
      <c r="BA24" s="93"/>
      <c r="BB24" s="93"/>
      <c r="BC24" s="93"/>
      <c r="BD24" s="105">
        <v>280</v>
      </c>
      <c r="BE24" s="93" t="s">
        <v>121</v>
      </c>
      <c r="BF24" s="101">
        <v>59</v>
      </c>
      <c r="BG24" s="93" t="s">
        <v>108</v>
      </c>
      <c r="BH24" s="102">
        <v>20</v>
      </c>
      <c r="BI24" s="103">
        <v>70</v>
      </c>
      <c r="BJ24" s="102">
        <v>27</v>
      </c>
      <c r="BK24" s="93">
        <v>30</v>
      </c>
      <c r="BL24" s="102"/>
      <c r="BM24" s="93"/>
      <c r="BN24" s="102"/>
      <c r="BO24" s="93"/>
      <c r="BP24" s="102"/>
      <c r="BQ24" s="93"/>
      <c r="BR24" s="101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</row>
    <row r="25" spans="1:87" x14ac:dyDescent="0.25">
      <c r="A25" s="92">
        <v>10062</v>
      </c>
      <c r="B25" s="93" t="s">
        <v>89</v>
      </c>
      <c r="C25" s="93" t="s">
        <v>90</v>
      </c>
      <c r="D25" s="94">
        <v>44881</v>
      </c>
      <c r="E25" s="95" t="s">
        <v>147</v>
      </c>
      <c r="F25" s="93"/>
      <c r="G25" s="96"/>
      <c r="H25" s="93" t="s">
        <v>92</v>
      </c>
      <c r="I25" s="93" t="s">
        <v>205</v>
      </c>
      <c r="J25" s="93" t="s">
        <v>206</v>
      </c>
      <c r="K25" s="93">
        <v>25832</v>
      </c>
      <c r="L25" s="93">
        <v>50.508592340802203</v>
      </c>
      <c r="M25" s="93">
        <v>6.9781885902002498</v>
      </c>
      <c r="N25" s="93" t="s">
        <v>207</v>
      </c>
      <c r="O25" s="93" t="s">
        <v>208</v>
      </c>
      <c r="P25" s="93">
        <v>34190</v>
      </c>
      <c r="Q25" s="93">
        <v>168.2</v>
      </c>
      <c r="R25" s="97" t="s">
        <v>139</v>
      </c>
      <c r="S25" s="93" t="s">
        <v>144</v>
      </c>
      <c r="T25" s="93">
        <v>10</v>
      </c>
      <c r="U25" s="93">
        <v>60</v>
      </c>
      <c r="V25" s="93" t="s">
        <v>125</v>
      </c>
      <c r="W25" s="93">
        <v>-10.273999999999999</v>
      </c>
      <c r="X25" s="98">
        <v>0.8</v>
      </c>
      <c r="Y25" s="93">
        <v>173.53</v>
      </c>
      <c r="Z25" s="93" t="s">
        <v>348</v>
      </c>
      <c r="AA25" s="93" t="s">
        <v>99</v>
      </c>
      <c r="AB25" s="93">
        <v>3</v>
      </c>
      <c r="AC25" s="93">
        <v>1</v>
      </c>
      <c r="AD25" s="98">
        <v>5.5</v>
      </c>
      <c r="AE25" s="98">
        <v>5.5</v>
      </c>
      <c r="AF25" s="98">
        <v>5.5</v>
      </c>
      <c r="AG25" s="93" t="s">
        <v>127</v>
      </c>
      <c r="AH25" s="93">
        <v>0.6</v>
      </c>
      <c r="AI25" s="96">
        <v>10062</v>
      </c>
      <c r="AJ25" s="93" t="s">
        <v>117</v>
      </c>
      <c r="AK25" s="93">
        <v>0.8</v>
      </c>
      <c r="AL25" s="93" t="s">
        <v>103</v>
      </c>
      <c r="AM25" s="93">
        <v>10062</v>
      </c>
      <c r="AN25" s="99" t="s">
        <v>128</v>
      </c>
      <c r="AO25" s="93" t="s">
        <v>105</v>
      </c>
      <c r="AP25" s="93" t="s">
        <v>119</v>
      </c>
      <c r="AQ25" s="93" t="s">
        <v>107</v>
      </c>
      <c r="AR25" s="93">
        <f>Q25+AS25</f>
        <v>177.2</v>
      </c>
      <c r="AS25" s="93">
        <v>9</v>
      </c>
      <c r="AT25" s="96"/>
      <c r="AU25" s="92">
        <v>140</v>
      </c>
      <c r="AV25" s="93" t="s">
        <v>109</v>
      </c>
      <c r="AW25" s="93" t="s">
        <v>109</v>
      </c>
      <c r="AX25" s="93">
        <v>36.061999999999998</v>
      </c>
      <c r="AY25" s="93">
        <v>100</v>
      </c>
      <c r="AZ25" s="93">
        <v>4</v>
      </c>
      <c r="BA25" s="93">
        <v>36.061999999999998</v>
      </c>
      <c r="BB25" s="93">
        <v>100</v>
      </c>
      <c r="BC25" s="93">
        <v>4</v>
      </c>
      <c r="BD25" s="105">
        <v>3695</v>
      </c>
      <c r="BE25" s="93" t="s">
        <v>121</v>
      </c>
      <c r="BF25" s="101">
        <v>62</v>
      </c>
      <c r="BG25" s="93" t="s">
        <v>108</v>
      </c>
      <c r="BH25" s="102">
        <v>24</v>
      </c>
      <c r="BI25" s="103">
        <v>40</v>
      </c>
      <c r="BJ25" s="102">
        <v>20</v>
      </c>
      <c r="BK25" s="93">
        <v>25</v>
      </c>
      <c r="BL25" s="102">
        <v>27</v>
      </c>
      <c r="BM25" s="93">
        <v>20</v>
      </c>
      <c r="BN25" s="102">
        <v>23</v>
      </c>
      <c r="BO25" s="93">
        <v>5</v>
      </c>
      <c r="BP25" s="102">
        <v>21</v>
      </c>
      <c r="BQ25" s="93">
        <v>10</v>
      </c>
      <c r="BR25" s="101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</row>
    <row r="26" spans="1:87" x14ac:dyDescent="0.25">
      <c r="A26" s="92">
        <v>10063</v>
      </c>
      <c r="B26" s="93" t="s">
        <v>89</v>
      </c>
      <c r="C26" s="93" t="s">
        <v>90</v>
      </c>
      <c r="D26" s="94">
        <v>44881</v>
      </c>
      <c r="E26" s="95" t="s">
        <v>147</v>
      </c>
      <c r="F26" s="93"/>
      <c r="G26" s="96"/>
      <c r="H26" s="93" t="s">
        <v>92</v>
      </c>
      <c r="I26" s="93" t="s">
        <v>209</v>
      </c>
      <c r="J26" s="93" t="s">
        <v>201</v>
      </c>
      <c r="K26" s="93">
        <v>25832</v>
      </c>
      <c r="L26" s="93">
        <v>50.494527267954197</v>
      </c>
      <c r="M26" s="93">
        <v>6.9819733092381497</v>
      </c>
      <c r="N26" s="93" t="s">
        <v>210</v>
      </c>
      <c r="O26" s="93" t="s">
        <v>211</v>
      </c>
      <c r="P26" s="93">
        <v>36716</v>
      </c>
      <c r="Q26" s="93">
        <v>178.3</v>
      </c>
      <c r="R26" s="97" t="s">
        <v>139</v>
      </c>
      <c r="S26" s="93" t="s">
        <v>144</v>
      </c>
      <c r="T26" s="93">
        <v>9</v>
      </c>
      <c r="U26" s="93">
        <v>50</v>
      </c>
      <c r="V26" s="93" t="s">
        <v>125</v>
      </c>
      <c r="W26" s="93">
        <v>5</v>
      </c>
      <c r="X26" s="98">
        <v>1</v>
      </c>
      <c r="Y26" s="93">
        <v>182.62</v>
      </c>
      <c r="Z26" s="93" t="s">
        <v>348</v>
      </c>
      <c r="AA26" s="93" t="s">
        <v>152</v>
      </c>
      <c r="AB26" s="93">
        <v>3</v>
      </c>
      <c r="AC26" s="93">
        <v>1.5</v>
      </c>
      <c r="AD26" s="98">
        <v>10</v>
      </c>
      <c r="AE26" s="98">
        <v>10</v>
      </c>
      <c r="AF26" s="98">
        <v>10</v>
      </c>
      <c r="AG26" s="93" t="s">
        <v>101</v>
      </c>
      <c r="AH26" s="93">
        <v>1</v>
      </c>
      <c r="AI26" s="96">
        <v>10063</v>
      </c>
      <c r="AJ26" s="93" t="s">
        <v>117</v>
      </c>
      <c r="AK26" s="93">
        <v>0.8</v>
      </c>
      <c r="AL26" s="93" t="s">
        <v>103</v>
      </c>
      <c r="AM26" s="93">
        <v>10063</v>
      </c>
      <c r="AN26" s="99" t="s">
        <v>104</v>
      </c>
      <c r="AO26" s="93" t="s">
        <v>105</v>
      </c>
      <c r="AP26" s="93" t="s">
        <v>106</v>
      </c>
      <c r="AQ26" s="93" t="s">
        <v>107</v>
      </c>
      <c r="AR26" s="93">
        <f>Q26+AS26</f>
        <v>182.3</v>
      </c>
      <c r="AS26" s="93">
        <v>4</v>
      </c>
      <c r="AT26" s="96"/>
      <c r="AU26" s="92">
        <v>320</v>
      </c>
      <c r="AV26" s="93" t="s">
        <v>109</v>
      </c>
      <c r="AW26" s="93" t="s">
        <v>109</v>
      </c>
      <c r="AX26" s="93">
        <v>65.096000000000004</v>
      </c>
      <c r="AY26" s="93">
        <v>91.027000000000001</v>
      </c>
      <c r="AZ26" s="93">
        <v>6.3019999999999996</v>
      </c>
      <c r="BA26" s="93">
        <v>42.591999999999999</v>
      </c>
      <c r="BB26" s="93">
        <v>50.728999999999999</v>
      </c>
      <c r="BC26" s="93">
        <v>3.8</v>
      </c>
      <c r="BD26" s="105">
        <v>4396</v>
      </c>
      <c r="BE26" s="93" t="s">
        <v>134</v>
      </c>
      <c r="BF26" s="101">
        <v>63</v>
      </c>
      <c r="BG26" s="93" t="s">
        <v>108</v>
      </c>
      <c r="BH26" s="102">
        <v>20</v>
      </c>
      <c r="BI26" s="103">
        <v>60</v>
      </c>
      <c r="BJ26" s="102">
        <v>27</v>
      </c>
      <c r="BK26" s="93">
        <v>35</v>
      </c>
      <c r="BL26" s="102">
        <v>23</v>
      </c>
      <c r="BM26" s="93">
        <v>5</v>
      </c>
      <c r="BN26" s="102"/>
      <c r="BO26" s="93"/>
      <c r="BP26" s="102"/>
      <c r="BQ26" s="93"/>
      <c r="BR26" s="101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</row>
    <row r="27" spans="1:87" x14ac:dyDescent="0.25">
      <c r="A27" s="92">
        <v>10064</v>
      </c>
      <c r="B27" s="93" t="s">
        <v>89</v>
      </c>
      <c r="C27" s="93" t="s">
        <v>90</v>
      </c>
      <c r="D27" s="94">
        <v>44881</v>
      </c>
      <c r="E27" s="95" t="s">
        <v>91</v>
      </c>
      <c r="F27" s="93"/>
      <c r="G27" s="96"/>
      <c r="H27" s="93" t="s">
        <v>92</v>
      </c>
      <c r="I27" s="93" t="s">
        <v>209</v>
      </c>
      <c r="J27" s="93" t="s">
        <v>212</v>
      </c>
      <c r="K27" s="93">
        <v>25832</v>
      </c>
      <c r="L27" s="93">
        <v>50.493874497988202</v>
      </c>
      <c r="M27" s="93">
        <v>6.9796294225855204</v>
      </c>
      <c r="N27" s="93" t="s">
        <v>213</v>
      </c>
      <c r="O27" s="93" t="s">
        <v>214</v>
      </c>
      <c r="P27" s="93">
        <v>36896</v>
      </c>
      <c r="Q27" s="93">
        <v>178.5</v>
      </c>
      <c r="R27" s="97" t="s">
        <v>115</v>
      </c>
      <c r="S27" s="93" t="s">
        <v>98</v>
      </c>
      <c r="T27" s="93">
        <v>3</v>
      </c>
      <c r="U27" s="93">
        <v>53</v>
      </c>
      <c r="V27" s="93" t="s">
        <v>125</v>
      </c>
      <c r="W27" s="93">
        <v>12</v>
      </c>
      <c r="X27" s="98">
        <v>0.7</v>
      </c>
      <c r="Y27" s="93">
        <v>182.54</v>
      </c>
      <c r="Z27" s="93" t="s">
        <v>348</v>
      </c>
      <c r="AA27" s="93" t="s">
        <v>99</v>
      </c>
      <c r="AB27" s="93">
        <v>1</v>
      </c>
      <c r="AC27" s="93">
        <v>2.5</v>
      </c>
      <c r="AD27" s="98">
        <v>15</v>
      </c>
      <c r="AE27" s="98">
        <v>15</v>
      </c>
      <c r="AF27" s="98">
        <v>15</v>
      </c>
      <c r="AG27" s="93" t="s">
        <v>127</v>
      </c>
      <c r="AH27" s="93">
        <v>1</v>
      </c>
      <c r="AI27" s="96">
        <v>10064</v>
      </c>
      <c r="AJ27" s="93" t="s">
        <v>117</v>
      </c>
      <c r="AK27" s="93">
        <v>1.1000000000000001</v>
      </c>
      <c r="AL27" s="93" t="s">
        <v>103</v>
      </c>
      <c r="AM27" s="93">
        <v>10064</v>
      </c>
      <c r="AN27" s="99" t="s">
        <v>104</v>
      </c>
      <c r="AO27" s="93" t="s">
        <v>105</v>
      </c>
      <c r="AP27" s="93" t="s">
        <v>119</v>
      </c>
      <c r="AQ27" s="93" t="s">
        <v>107</v>
      </c>
      <c r="AR27" s="93">
        <f>Q27+AS27</f>
        <v>183.3</v>
      </c>
      <c r="AS27" s="93">
        <v>4.8</v>
      </c>
      <c r="AT27" s="96"/>
      <c r="AU27" s="92">
        <v>360</v>
      </c>
      <c r="AV27" s="93" t="s">
        <v>109</v>
      </c>
      <c r="AW27" s="93" t="s">
        <v>120</v>
      </c>
      <c r="AX27" s="93">
        <v>15.561</v>
      </c>
      <c r="AY27" s="93">
        <v>16.478999999999999</v>
      </c>
      <c r="AZ27" s="93">
        <v>2.242</v>
      </c>
      <c r="BA27" s="93"/>
      <c r="BB27" s="93"/>
      <c r="BC27" s="93"/>
      <c r="BD27" s="105">
        <v>126.28700000000001</v>
      </c>
      <c r="BE27" s="93" t="s">
        <v>134</v>
      </c>
      <c r="BF27" s="101">
        <v>64</v>
      </c>
      <c r="BG27" s="93" t="s">
        <v>109</v>
      </c>
      <c r="BH27" s="102">
        <v>20</v>
      </c>
      <c r="BI27" s="103">
        <v>100</v>
      </c>
      <c r="BJ27" s="102"/>
      <c r="BK27" s="93"/>
      <c r="BL27" s="102"/>
      <c r="BM27" s="93"/>
      <c r="BN27" s="102"/>
      <c r="BO27" s="93"/>
      <c r="BP27" s="102"/>
      <c r="BQ27" s="93"/>
      <c r="BR27" s="101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</row>
    <row r="28" spans="1:87" x14ac:dyDescent="0.25">
      <c r="A28" s="92">
        <v>10066</v>
      </c>
      <c r="B28" s="93" t="s">
        <v>89</v>
      </c>
      <c r="C28" s="93" t="s">
        <v>90</v>
      </c>
      <c r="D28" s="94">
        <v>44881</v>
      </c>
      <c r="E28" s="95" t="s">
        <v>91</v>
      </c>
      <c r="F28" s="93">
        <v>1892</v>
      </c>
      <c r="G28" s="116" t="s">
        <v>215</v>
      </c>
      <c r="H28" s="93" t="s">
        <v>92</v>
      </c>
      <c r="I28" s="93" t="s">
        <v>216</v>
      </c>
      <c r="J28" s="93" t="s">
        <v>217</v>
      </c>
      <c r="K28" s="93">
        <v>25832</v>
      </c>
      <c r="L28" s="105">
        <v>50.486624571063601</v>
      </c>
      <c r="M28" s="105">
        <v>6.9714592208536903</v>
      </c>
      <c r="N28" s="93" t="s">
        <v>218</v>
      </c>
      <c r="O28" s="93" t="s">
        <v>219</v>
      </c>
      <c r="P28" s="93">
        <v>38136</v>
      </c>
      <c r="Q28" s="93">
        <v>183</v>
      </c>
      <c r="R28" s="97" t="s">
        <v>139</v>
      </c>
      <c r="S28" s="93" t="s">
        <v>144</v>
      </c>
      <c r="T28" s="93">
        <v>4.5999999999999996</v>
      </c>
      <c r="U28" s="93">
        <v>50.8</v>
      </c>
      <c r="V28" s="93" t="s">
        <v>125</v>
      </c>
      <c r="W28" s="93">
        <v>0</v>
      </c>
      <c r="X28" s="98">
        <v>0.6</v>
      </c>
      <c r="Y28" s="93">
        <v>188.02</v>
      </c>
      <c r="Z28" s="93" t="s">
        <v>348</v>
      </c>
      <c r="AA28" s="93" t="s">
        <v>152</v>
      </c>
      <c r="AB28" s="93">
        <v>3</v>
      </c>
      <c r="AC28" s="93">
        <v>1.5</v>
      </c>
      <c r="AD28" s="117">
        <v>7.3</v>
      </c>
      <c r="AE28" s="117">
        <v>7.3</v>
      </c>
      <c r="AF28" s="117">
        <v>7.3</v>
      </c>
      <c r="AG28" s="93" t="s">
        <v>101</v>
      </c>
      <c r="AH28" s="93">
        <v>1</v>
      </c>
      <c r="AI28" s="96">
        <v>10066</v>
      </c>
      <c r="AJ28" s="93" t="s">
        <v>494</v>
      </c>
      <c r="AK28" s="93">
        <v>1.2</v>
      </c>
      <c r="AL28" s="93" t="s">
        <v>179</v>
      </c>
      <c r="AM28" s="93">
        <v>10066</v>
      </c>
      <c r="AN28" s="99" t="s">
        <v>104</v>
      </c>
      <c r="AO28" s="93" t="s">
        <v>105</v>
      </c>
      <c r="AP28" s="93" t="s">
        <v>119</v>
      </c>
      <c r="AQ28" s="93">
        <v>500</v>
      </c>
      <c r="AR28" s="93">
        <f>Q28+AS28</f>
        <v>188.3</v>
      </c>
      <c r="AS28" s="93">
        <v>5.3</v>
      </c>
      <c r="AT28" s="96"/>
      <c r="AU28" s="92">
        <v>230</v>
      </c>
      <c r="AV28" s="93" t="s">
        <v>109</v>
      </c>
      <c r="AW28" s="93" t="s">
        <v>120</v>
      </c>
      <c r="AX28" s="93">
        <v>23.808</v>
      </c>
      <c r="AY28" s="93">
        <v>28.241</v>
      </c>
      <c r="AZ28" s="93">
        <v>1.2</v>
      </c>
      <c r="BA28" s="93"/>
      <c r="BB28" s="93"/>
      <c r="BC28" s="93"/>
      <c r="BD28" s="105">
        <v>89.4</v>
      </c>
      <c r="BE28" s="93" t="s">
        <v>134</v>
      </c>
      <c r="BF28" s="101">
        <v>66</v>
      </c>
      <c r="BG28" s="93" t="s">
        <v>109</v>
      </c>
      <c r="BH28" s="102">
        <v>20</v>
      </c>
      <c r="BI28" s="103">
        <v>100</v>
      </c>
      <c r="BJ28" s="102"/>
      <c r="BK28" s="93"/>
      <c r="BL28" s="102"/>
      <c r="BM28" s="93"/>
      <c r="BN28" s="102"/>
      <c r="BO28" s="93"/>
      <c r="BP28" s="102"/>
      <c r="BQ28" s="93"/>
      <c r="BR28" s="101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</row>
    <row r="29" spans="1:87" x14ac:dyDescent="0.25">
      <c r="A29" s="92">
        <v>10070</v>
      </c>
      <c r="B29" s="93" t="s">
        <v>89</v>
      </c>
      <c r="C29" s="93" t="s">
        <v>90</v>
      </c>
      <c r="D29" s="94">
        <v>44881</v>
      </c>
      <c r="E29" s="95" t="s">
        <v>91</v>
      </c>
      <c r="F29" s="93">
        <v>1931</v>
      </c>
      <c r="G29" s="116" t="s">
        <v>220</v>
      </c>
      <c r="H29" s="93" t="s">
        <v>92</v>
      </c>
      <c r="I29" s="93" t="s">
        <v>221</v>
      </c>
      <c r="J29" s="93" t="s">
        <v>222</v>
      </c>
      <c r="K29" s="93">
        <v>25832</v>
      </c>
      <c r="L29" s="93">
        <v>50.456871737252499</v>
      </c>
      <c r="M29" s="93">
        <v>6.9458757272276701</v>
      </c>
      <c r="N29" s="93" t="s">
        <v>223</v>
      </c>
      <c r="O29" s="93" t="s">
        <v>224</v>
      </c>
      <c r="P29" s="93">
        <v>42990</v>
      </c>
      <c r="Q29" s="93">
        <v>201.61</v>
      </c>
      <c r="R29" s="97" t="s">
        <v>115</v>
      </c>
      <c r="S29" s="93" t="s">
        <v>144</v>
      </c>
      <c r="T29" s="93">
        <v>4.5</v>
      </c>
      <c r="U29" s="93">
        <v>53.05</v>
      </c>
      <c r="V29" s="93" t="s">
        <v>125</v>
      </c>
      <c r="W29" s="93">
        <v>0</v>
      </c>
      <c r="X29" s="98">
        <v>1</v>
      </c>
      <c r="Y29" s="93">
        <v>207.49</v>
      </c>
      <c r="Z29" s="93" t="s">
        <v>348</v>
      </c>
      <c r="AA29" s="93" t="s">
        <v>99</v>
      </c>
      <c r="AB29" s="93">
        <v>2</v>
      </c>
      <c r="AC29" s="93">
        <v>3</v>
      </c>
      <c r="AD29" s="98" t="s">
        <v>225</v>
      </c>
      <c r="AE29" s="98">
        <v>11.51</v>
      </c>
      <c r="AF29" s="98">
        <v>21.2</v>
      </c>
      <c r="AG29" s="93" t="s">
        <v>127</v>
      </c>
      <c r="AH29" s="93">
        <v>1.2</v>
      </c>
      <c r="AI29" s="96">
        <v>10070</v>
      </c>
      <c r="AJ29" s="93" t="s">
        <v>494</v>
      </c>
      <c r="AK29" s="93">
        <v>1.2</v>
      </c>
      <c r="AL29" s="93" t="s">
        <v>179</v>
      </c>
      <c r="AM29" s="93">
        <v>10070</v>
      </c>
      <c r="AN29" s="99" t="s">
        <v>118</v>
      </c>
      <c r="AO29" s="93" t="s">
        <v>105</v>
      </c>
      <c r="AP29" s="93" t="s">
        <v>119</v>
      </c>
      <c r="AQ29" s="93">
        <v>500</v>
      </c>
      <c r="AR29" s="93">
        <v>207.5</v>
      </c>
      <c r="AS29" s="105">
        <v>5.0999999999999996</v>
      </c>
      <c r="AT29" s="108" t="s">
        <v>226</v>
      </c>
      <c r="AU29" s="100">
        <v>300</v>
      </c>
      <c r="AV29" s="93" t="s">
        <v>109</v>
      </c>
      <c r="AW29" s="93" t="s">
        <v>120</v>
      </c>
      <c r="AX29" s="93">
        <v>15.7</v>
      </c>
      <c r="AY29" s="93">
        <v>14</v>
      </c>
      <c r="AZ29" s="93">
        <v>1.3</v>
      </c>
      <c r="BA29" s="93"/>
      <c r="BB29" s="93"/>
      <c r="BC29" s="93"/>
      <c r="BD29" s="105">
        <v>69.543700000000001</v>
      </c>
      <c r="BE29" s="93" t="s">
        <v>110</v>
      </c>
      <c r="BF29" s="101">
        <v>70</v>
      </c>
      <c r="BG29" s="93" t="s">
        <v>108</v>
      </c>
      <c r="BH29" s="102">
        <v>20</v>
      </c>
      <c r="BI29" s="103">
        <v>70</v>
      </c>
      <c r="BJ29" s="102">
        <v>27</v>
      </c>
      <c r="BK29" s="93">
        <v>30</v>
      </c>
      <c r="BL29" s="102"/>
      <c r="BM29" s="93"/>
      <c r="BN29" s="102"/>
      <c r="BO29" s="93"/>
      <c r="BP29" s="102"/>
      <c r="BQ29" s="93"/>
      <c r="BR29" s="101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</row>
    <row r="30" spans="1:87" x14ac:dyDescent="0.25">
      <c r="A30" s="92">
        <v>10084</v>
      </c>
      <c r="B30" s="93" t="s">
        <v>89</v>
      </c>
      <c r="C30" s="93" t="s">
        <v>90</v>
      </c>
      <c r="D30" s="94">
        <v>44881</v>
      </c>
      <c r="E30" s="95" t="s">
        <v>91</v>
      </c>
      <c r="F30" s="93">
        <v>1990</v>
      </c>
      <c r="G30" s="96"/>
      <c r="H30" s="93" t="s">
        <v>92</v>
      </c>
      <c r="I30" s="93" t="s">
        <v>227</v>
      </c>
      <c r="J30" s="93" t="s">
        <v>228</v>
      </c>
      <c r="K30" s="93">
        <v>25832</v>
      </c>
      <c r="L30" s="93">
        <v>50.432882540201398</v>
      </c>
      <c r="M30" s="93">
        <v>6.8580269783315</v>
      </c>
      <c r="N30" s="93" t="s">
        <v>229</v>
      </c>
      <c r="O30" s="93" t="s">
        <v>230</v>
      </c>
      <c r="P30" s="93">
        <v>48177</v>
      </c>
      <c r="Q30" s="93">
        <v>256.74</v>
      </c>
      <c r="R30" s="97" t="s">
        <v>139</v>
      </c>
      <c r="S30" s="93" t="s">
        <v>144</v>
      </c>
      <c r="T30" s="93">
        <v>7</v>
      </c>
      <c r="U30" s="93">
        <v>43.5</v>
      </c>
      <c r="V30" s="93" t="s">
        <v>125</v>
      </c>
      <c r="W30" s="93">
        <v>0</v>
      </c>
      <c r="X30" s="98">
        <v>1.6</v>
      </c>
      <c r="Y30" s="93">
        <v>262.81</v>
      </c>
      <c r="Z30" s="93" t="s">
        <v>348</v>
      </c>
      <c r="AA30" s="93" t="s">
        <v>152</v>
      </c>
      <c r="AB30" s="93">
        <v>3</v>
      </c>
      <c r="AC30" s="93">
        <v>1.6</v>
      </c>
      <c r="AD30" s="98" t="s">
        <v>231</v>
      </c>
      <c r="AE30" s="98">
        <v>9</v>
      </c>
      <c r="AF30" s="98">
        <v>9</v>
      </c>
      <c r="AG30" s="93" t="s">
        <v>127</v>
      </c>
      <c r="AH30" s="93">
        <v>0.7</v>
      </c>
      <c r="AI30" s="96">
        <v>10084</v>
      </c>
      <c r="AJ30" s="93" t="s">
        <v>494</v>
      </c>
      <c r="AK30" s="93">
        <v>1.1000000000000001</v>
      </c>
      <c r="AL30" s="93" t="s">
        <v>179</v>
      </c>
      <c r="AM30" s="93">
        <v>10084</v>
      </c>
      <c r="AN30" s="99" t="s">
        <v>128</v>
      </c>
      <c r="AO30" s="93" t="s">
        <v>105</v>
      </c>
      <c r="AP30" s="93" t="s">
        <v>106</v>
      </c>
      <c r="AQ30" s="93">
        <v>500</v>
      </c>
      <c r="AR30" s="93">
        <f>Q30+AS30</f>
        <v>261.94</v>
      </c>
      <c r="AS30" s="93">
        <v>5.2</v>
      </c>
      <c r="AT30" s="96"/>
      <c r="AU30" s="92">
        <v>40</v>
      </c>
      <c r="AV30" s="93" t="s">
        <v>109</v>
      </c>
      <c r="AW30" s="93" t="s">
        <v>120</v>
      </c>
      <c r="AX30" s="93">
        <v>8.1470000000000002</v>
      </c>
      <c r="AY30" s="93">
        <v>21.280999999999999</v>
      </c>
      <c r="AZ30" s="93">
        <v>3.9119999999999999</v>
      </c>
      <c r="BA30" s="93"/>
      <c r="BB30" s="93"/>
      <c r="BC30" s="93"/>
      <c r="BD30" s="105">
        <v>160</v>
      </c>
      <c r="BE30" s="93" t="s">
        <v>232</v>
      </c>
      <c r="BF30" s="101">
        <v>84</v>
      </c>
      <c r="BG30" s="93" t="s">
        <v>109</v>
      </c>
      <c r="BH30" s="102">
        <v>20</v>
      </c>
      <c r="BI30" s="103">
        <v>90</v>
      </c>
      <c r="BJ30" s="102">
        <v>27</v>
      </c>
      <c r="BK30" s="93">
        <v>10</v>
      </c>
      <c r="BL30" s="102"/>
      <c r="BM30" s="93"/>
      <c r="BN30" s="102"/>
      <c r="BO30" s="93"/>
      <c r="BP30" s="102"/>
      <c r="BQ30" s="93"/>
      <c r="BR30" s="101"/>
      <c r="BS30" s="118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</row>
    <row r="31" spans="1:87" x14ac:dyDescent="0.25">
      <c r="A31" s="92">
        <v>10089</v>
      </c>
      <c r="B31" s="93" t="s">
        <v>89</v>
      </c>
      <c r="C31" s="93" t="s">
        <v>90</v>
      </c>
      <c r="D31" s="94">
        <v>44881</v>
      </c>
      <c r="E31" s="95" t="s">
        <v>91</v>
      </c>
      <c r="F31" s="93">
        <v>1910</v>
      </c>
      <c r="G31" s="96"/>
      <c r="H31" s="93" t="s">
        <v>92</v>
      </c>
      <c r="I31" s="93" t="s">
        <v>233</v>
      </c>
      <c r="J31" s="93" t="s">
        <v>234</v>
      </c>
      <c r="K31" s="93">
        <v>25832</v>
      </c>
      <c r="L31" s="93">
        <v>50.401470064072903</v>
      </c>
      <c r="M31" s="93">
        <v>6.8317489113263896</v>
      </c>
      <c r="N31" s="93" t="s">
        <v>235</v>
      </c>
      <c r="O31" s="93" t="s">
        <v>236</v>
      </c>
      <c r="P31" s="93">
        <v>61252</v>
      </c>
      <c r="Q31" s="93">
        <v>281.94</v>
      </c>
      <c r="R31" s="97" t="s">
        <v>139</v>
      </c>
      <c r="S31" s="93" t="s">
        <v>144</v>
      </c>
      <c r="T31" s="93">
        <v>6.5</v>
      </c>
      <c r="U31" s="93">
        <v>44.6</v>
      </c>
      <c r="V31" s="93" t="s">
        <v>125</v>
      </c>
      <c r="W31" s="93">
        <v>25.2</v>
      </c>
      <c r="X31" s="98">
        <v>0.8</v>
      </c>
      <c r="Y31" s="93">
        <v>286.47000000000003</v>
      </c>
      <c r="Z31" s="93" t="s">
        <v>348</v>
      </c>
      <c r="AA31" s="93" t="s">
        <v>99</v>
      </c>
      <c r="AB31" s="93">
        <v>2</v>
      </c>
      <c r="AC31" s="93">
        <v>3</v>
      </c>
      <c r="AD31" s="98" t="s">
        <v>237</v>
      </c>
      <c r="AE31" s="98">
        <v>10</v>
      </c>
      <c r="AF31" s="98">
        <v>15</v>
      </c>
      <c r="AG31" s="93" t="s">
        <v>127</v>
      </c>
      <c r="AH31" s="93">
        <v>1</v>
      </c>
      <c r="AI31" s="96">
        <v>10089</v>
      </c>
      <c r="AJ31" s="93" t="s">
        <v>494</v>
      </c>
      <c r="AK31" s="93">
        <v>1.1000000000000001</v>
      </c>
      <c r="AL31" s="93" t="s">
        <v>179</v>
      </c>
      <c r="AM31" s="93">
        <v>10089</v>
      </c>
      <c r="AN31" s="99" t="s">
        <v>104</v>
      </c>
      <c r="AO31" s="93" t="s">
        <v>105</v>
      </c>
      <c r="AP31" s="93" t="s">
        <v>119</v>
      </c>
      <c r="AQ31" s="93">
        <v>500</v>
      </c>
      <c r="AR31" s="93">
        <f>Q31+AS31</f>
        <v>286.81</v>
      </c>
      <c r="AS31" s="93">
        <v>4.87</v>
      </c>
      <c r="AT31" s="96"/>
      <c r="AU31" s="92">
        <v>240</v>
      </c>
      <c r="AV31" s="93" t="s">
        <v>109</v>
      </c>
      <c r="AW31" s="93" t="s">
        <v>109</v>
      </c>
      <c r="AX31" s="93">
        <v>25.965</v>
      </c>
      <c r="AY31" s="93">
        <v>26.695</v>
      </c>
      <c r="AZ31" s="93">
        <v>6.117</v>
      </c>
      <c r="BA31" s="93">
        <v>19.925999999999998</v>
      </c>
      <c r="BB31" s="93">
        <v>13.817</v>
      </c>
      <c r="BC31" s="93">
        <v>1</v>
      </c>
      <c r="BD31" s="105">
        <v>134.43799999999999</v>
      </c>
      <c r="BE31" s="93" t="s">
        <v>121</v>
      </c>
      <c r="BF31" s="101">
        <v>89</v>
      </c>
      <c r="BG31" s="93" t="s">
        <v>108</v>
      </c>
      <c r="BH31" s="102">
        <v>27</v>
      </c>
      <c r="BI31" s="103">
        <v>80</v>
      </c>
      <c r="BJ31" s="102">
        <v>26</v>
      </c>
      <c r="BK31" s="93">
        <v>10</v>
      </c>
      <c r="BL31" s="102">
        <v>20</v>
      </c>
      <c r="BM31" s="93">
        <v>10</v>
      </c>
      <c r="BN31" s="102"/>
      <c r="BO31" s="93"/>
      <c r="BP31" s="102"/>
      <c r="BQ31" s="93"/>
      <c r="BR31" s="101"/>
      <c r="BS31" s="102"/>
      <c r="BT31" s="93"/>
      <c r="BU31" s="93"/>
      <c r="BV31" s="93"/>
      <c r="BW31" s="93"/>
      <c r="BX31" s="93"/>
      <c r="BY31" s="93"/>
      <c r="BZ31" s="93"/>
      <c r="CA31" s="93"/>
      <c r="CB31" s="118"/>
      <c r="CC31" s="118"/>
      <c r="CD31" s="93"/>
      <c r="CE31" s="93"/>
      <c r="CF31" s="93"/>
      <c r="CG31" s="93"/>
      <c r="CH31" s="93"/>
      <c r="CI31" s="93"/>
    </row>
    <row r="32" spans="1:87" x14ac:dyDescent="0.25">
      <c r="A32" s="92">
        <v>10092</v>
      </c>
      <c r="B32" s="93" t="s">
        <v>89</v>
      </c>
      <c r="C32" s="93" t="s">
        <v>90</v>
      </c>
      <c r="D32" s="94">
        <v>44881</v>
      </c>
      <c r="E32" s="95" t="s">
        <v>91</v>
      </c>
      <c r="F32" s="93">
        <v>1964</v>
      </c>
      <c r="G32" s="96"/>
      <c r="H32" s="93" t="s">
        <v>92</v>
      </c>
      <c r="I32" s="93" t="s">
        <v>238</v>
      </c>
      <c r="J32" s="93" t="s">
        <v>239</v>
      </c>
      <c r="K32" s="93">
        <v>25832</v>
      </c>
      <c r="L32" s="93">
        <v>50.3856068502444</v>
      </c>
      <c r="M32" s="93">
        <v>6.8272328763754198</v>
      </c>
      <c r="N32" s="93" t="s">
        <v>240</v>
      </c>
      <c r="O32" s="93" t="s">
        <v>241</v>
      </c>
      <c r="P32" s="93">
        <v>64097</v>
      </c>
      <c r="Q32" s="93">
        <v>293.33999999999997</v>
      </c>
      <c r="R32" s="97" t="s">
        <v>139</v>
      </c>
      <c r="S32" s="93" t="s">
        <v>98</v>
      </c>
      <c r="T32" s="93">
        <v>11.5</v>
      </c>
      <c r="U32" s="93">
        <v>43.9</v>
      </c>
      <c r="V32" s="93" t="s">
        <v>125</v>
      </c>
      <c r="W32" s="93">
        <v>-32</v>
      </c>
      <c r="X32" s="98">
        <v>1</v>
      </c>
      <c r="Y32" s="93">
        <v>310</v>
      </c>
      <c r="Z32" s="93" t="s">
        <v>348</v>
      </c>
      <c r="AA32" s="93" t="s">
        <v>152</v>
      </c>
      <c r="AB32" s="93">
        <v>2</v>
      </c>
      <c r="AC32" s="93">
        <v>0.5</v>
      </c>
      <c r="AD32" s="98" t="s">
        <v>242</v>
      </c>
      <c r="AE32" s="98">
        <v>13</v>
      </c>
      <c r="AF32" s="98">
        <v>17.899999999999999</v>
      </c>
      <c r="AG32" s="93" t="s">
        <v>243</v>
      </c>
      <c r="AH32" s="93">
        <v>0</v>
      </c>
      <c r="AI32" s="96">
        <v>10092</v>
      </c>
      <c r="AJ32" s="93" t="s">
        <v>117</v>
      </c>
      <c r="AK32" s="93">
        <v>1.1000000000000001</v>
      </c>
      <c r="AL32" s="93" t="s">
        <v>103</v>
      </c>
      <c r="AM32" s="93">
        <v>10092</v>
      </c>
      <c r="AN32" s="99" t="s">
        <v>168</v>
      </c>
      <c r="AO32" s="93" t="s">
        <v>105</v>
      </c>
      <c r="AP32" s="93" t="s">
        <v>175</v>
      </c>
      <c r="AQ32" s="93">
        <v>500</v>
      </c>
      <c r="AR32" s="93">
        <f>Q32+AS32</f>
        <v>299.44</v>
      </c>
      <c r="AS32" s="93">
        <v>6.1</v>
      </c>
      <c r="AT32" s="96"/>
      <c r="AU32" s="92">
        <v>180</v>
      </c>
      <c r="AV32" s="93" t="s">
        <v>109</v>
      </c>
      <c r="AW32" s="93" t="s">
        <v>120</v>
      </c>
      <c r="AX32" s="93">
        <v>5.33</v>
      </c>
      <c r="AY32" s="93">
        <v>23.815000000000001</v>
      </c>
      <c r="AZ32" s="93">
        <v>4.6390000000000002</v>
      </c>
      <c r="BA32" s="93"/>
      <c r="BB32" s="93"/>
      <c r="BC32" s="93"/>
      <c r="BD32" s="105">
        <v>12.65</v>
      </c>
      <c r="BE32" s="93" t="s">
        <v>232</v>
      </c>
      <c r="BF32" s="101">
        <v>92</v>
      </c>
      <c r="BG32" s="93" t="s">
        <v>108</v>
      </c>
      <c r="BH32" s="102">
        <v>20</v>
      </c>
      <c r="BI32" s="103">
        <v>80</v>
      </c>
      <c r="BJ32" s="102">
        <v>27</v>
      </c>
      <c r="BK32" s="93">
        <v>20</v>
      </c>
      <c r="BL32" s="102"/>
      <c r="BM32" s="93"/>
      <c r="BN32" s="102"/>
      <c r="BO32" s="93"/>
      <c r="BP32" s="102"/>
      <c r="BQ32" s="93"/>
      <c r="BR32" s="101"/>
      <c r="BS32" s="93"/>
      <c r="BT32" s="93"/>
      <c r="BU32" s="93"/>
      <c r="BV32" s="93"/>
      <c r="BW32" s="93"/>
      <c r="BX32" s="93"/>
      <c r="BY32" s="93"/>
      <c r="BZ32" s="93"/>
      <c r="CA32" s="93"/>
      <c r="CB32" s="118"/>
      <c r="CC32" s="93"/>
      <c r="CD32" s="93"/>
      <c r="CE32" s="93"/>
      <c r="CF32" s="93"/>
      <c r="CG32" s="93"/>
      <c r="CH32" s="93"/>
      <c r="CI32" s="93"/>
    </row>
    <row r="33" spans="1:87" x14ac:dyDescent="0.25">
      <c r="A33" s="92">
        <v>10109</v>
      </c>
      <c r="B33" s="93" t="s">
        <v>89</v>
      </c>
      <c r="C33" s="93" t="s">
        <v>90</v>
      </c>
      <c r="D33" s="94">
        <v>44881</v>
      </c>
      <c r="E33" s="95" t="s">
        <v>91</v>
      </c>
      <c r="F33" s="93"/>
      <c r="G33" s="96"/>
      <c r="H33" s="93" t="s">
        <v>92</v>
      </c>
      <c r="I33" s="93" t="s">
        <v>244</v>
      </c>
      <c r="J33" s="93" t="s">
        <v>245</v>
      </c>
      <c r="K33" s="93">
        <v>25832</v>
      </c>
      <c r="L33" s="93">
        <v>50.425398496086402</v>
      </c>
      <c r="M33" s="93">
        <v>6.6699308554668297</v>
      </c>
      <c r="N33" s="93" t="s">
        <v>246</v>
      </c>
      <c r="O33" s="93" t="s">
        <v>247</v>
      </c>
      <c r="P33" s="93">
        <v>73600</v>
      </c>
      <c r="Q33" s="93" t="s">
        <v>108</v>
      </c>
      <c r="R33" s="97" t="s">
        <v>139</v>
      </c>
      <c r="S33" s="93" t="s">
        <v>98</v>
      </c>
      <c r="T33" s="93">
        <v>4.8</v>
      </c>
      <c r="U33" s="93">
        <v>4</v>
      </c>
      <c r="V33" s="93" t="s">
        <v>125</v>
      </c>
      <c r="W33" s="93">
        <v>0</v>
      </c>
      <c r="X33" s="98">
        <v>0.8</v>
      </c>
      <c r="Y33" s="93" t="s">
        <v>248</v>
      </c>
      <c r="Z33" s="93" t="s">
        <v>348</v>
      </c>
      <c r="AA33" s="93" t="s">
        <v>152</v>
      </c>
      <c r="AB33" s="93">
        <v>0</v>
      </c>
      <c r="AC33" s="93" t="s">
        <v>116</v>
      </c>
      <c r="AD33" s="98">
        <v>3.55</v>
      </c>
      <c r="AE33" s="98">
        <v>3.55</v>
      </c>
      <c r="AF33" s="98">
        <v>3.55</v>
      </c>
      <c r="AG33" s="93" t="s">
        <v>116</v>
      </c>
      <c r="AH33" s="93" t="s">
        <v>116</v>
      </c>
      <c r="AI33" s="96">
        <v>10109</v>
      </c>
      <c r="AJ33" s="93" t="s">
        <v>117</v>
      </c>
      <c r="AK33" s="93">
        <v>1</v>
      </c>
      <c r="AL33" s="93" t="s">
        <v>103</v>
      </c>
      <c r="AM33" s="93">
        <v>10109</v>
      </c>
      <c r="AN33" s="99" t="s">
        <v>104</v>
      </c>
      <c r="AO33" s="93" t="s">
        <v>105</v>
      </c>
      <c r="AP33" s="93" t="s">
        <v>119</v>
      </c>
      <c r="AQ33" s="93" t="s">
        <v>108</v>
      </c>
      <c r="AR33" s="93" t="s">
        <v>108</v>
      </c>
      <c r="AS33" s="93" t="s">
        <v>108</v>
      </c>
      <c r="AT33" s="96"/>
      <c r="AU33" s="92" t="s">
        <v>108</v>
      </c>
      <c r="AV33" s="93" t="s">
        <v>109</v>
      </c>
      <c r="AW33" s="93" t="s">
        <v>120</v>
      </c>
      <c r="AX33" s="93">
        <v>1.351</v>
      </c>
      <c r="AY33" s="93">
        <v>6.3860000000000001</v>
      </c>
      <c r="AZ33" s="93">
        <v>1.7390000000000001</v>
      </c>
      <c r="BA33" s="93"/>
      <c r="BB33" s="93"/>
      <c r="BC33" s="93"/>
      <c r="BD33" s="105">
        <v>4</v>
      </c>
      <c r="BE33" s="93" t="s">
        <v>121</v>
      </c>
      <c r="BF33" s="101">
        <v>109</v>
      </c>
      <c r="BG33" s="93" t="s">
        <v>109</v>
      </c>
      <c r="BH33" s="102">
        <v>20</v>
      </c>
      <c r="BI33" s="103">
        <v>100</v>
      </c>
      <c r="BJ33" s="102"/>
      <c r="BK33" s="93"/>
      <c r="BL33" s="102"/>
      <c r="BM33" s="93"/>
      <c r="BN33" s="102"/>
      <c r="BO33" s="93"/>
      <c r="BP33" s="102"/>
      <c r="BQ33" s="93"/>
      <c r="BR33" s="101"/>
      <c r="BS33" s="93"/>
      <c r="BT33" s="119"/>
      <c r="BU33" s="119"/>
      <c r="BV33" s="93"/>
      <c r="BW33" s="93"/>
      <c r="BX33" s="119"/>
      <c r="BY33" s="93"/>
      <c r="BZ33" s="119"/>
      <c r="CA33" s="119"/>
      <c r="CB33" s="119"/>
      <c r="CC33" s="119"/>
      <c r="CD33" s="93"/>
      <c r="CE33" s="93"/>
      <c r="CF33" s="93"/>
      <c r="CG33" s="93"/>
      <c r="CH33" s="93"/>
      <c r="CI33" s="93"/>
    </row>
    <row r="34" spans="1:87" ht="15" customHeight="1" x14ac:dyDescent="0.25">
      <c r="A34" s="92">
        <v>10234</v>
      </c>
      <c r="B34" s="93" t="s">
        <v>89</v>
      </c>
      <c r="C34" s="93" t="s">
        <v>90</v>
      </c>
      <c r="D34" s="94">
        <v>44881</v>
      </c>
      <c r="E34" s="95" t="s">
        <v>91</v>
      </c>
      <c r="F34" s="93"/>
      <c r="G34" s="96"/>
      <c r="H34" s="93" t="s">
        <v>249</v>
      </c>
      <c r="I34" s="120" t="s">
        <v>250</v>
      </c>
      <c r="J34" s="120" t="s">
        <v>251</v>
      </c>
      <c r="K34" s="93">
        <v>25832</v>
      </c>
      <c r="L34" s="121">
        <v>50.817419200000003</v>
      </c>
      <c r="M34" s="93">
        <v>6.2400593000000004</v>
      </c>
      <c r="N34" s="93" t="s">
        <v>252</v>
      </c>
      <c r="O34" s="93" t="s">
        <v>253</v>
      </c>
      <c r="P34" s="93">
        <v>25080</v>
      </c>
      <c r="Q34" s="93" t="s">
        <v>108</v>
      </c>
      <c r="R34" s="97" t="s">
        <v>97</v>
      </c>
      <c r="S34" s="93" t="s">
        <v>98</v>
      </c>
      <c r="T34" s="98">
        <v>9</v>
      </c>
      <c r="U34" s="98">
        <v>40</v>
      </c>
      <c r="V34" s="93">
        <v>0</v>
      </c>
      <c r="W34" s="93">
        <v>-49.5</v>
      </c>
      <c r="X34" s="98">
        <v>1.3</v>
      </c>
      <c r="Y34" s="93" t="s">
        <v>248</v>
      </c>
      <c r="Z34" s="93" t="s">
        <v>348</v>
      </c>
      <c r="AA34" s="93" t="s">
        <v>152</v>
      </c>
      <c r="AB34" s="93">
        <v>1</v>
      </c>
      <c r="AC34" s="93">
        <v>0.3</v>
      </c>
      <c r="AD34" s="93">
        <v>10</v>
      </c>
      <c r="AE34" s="93">
        <v>10</v>
      </c>
      <c r="AF34" s="93">
        <v>10</v>
      </c>
      <c r="AG34" s="93" t="s">
        <v>254</v>
      </c>
      <c r="AH34" s="93">
        <v>0</v>
      </c>
      <c r="AI34" s="96"/>
      <c r="AJ34" s="93" t="s">
        <v>117</v>
      </c>
      <c r="AK34" s="93">
        <v>1.1000000000000001</v>
      </c>
      <c r="AL34" s="93" t="s">
        <v>103</v>
      </c>
      <c r="AM34" s="93">
        <v>10234</v>
      </c>
      <c r="AN34" s="99" t="s">
        <v>168</v>
      </c>
      <c r="AO34" s="93" t="s">
        <v>105</v>
      </c>
      <c r="AP34" s="93" t="s">
        <v>108</v>
      </c>
      <c r="AQ34" s="93" t="s">
        <v>108</v>
      </c>
      <c r="AR34" s="93" t="s">
        <v>108</v>
      </c>
      <c r="AS34" s="93" t="s">
        <v>108</v>
      </c>
      <c r="AT34" s="96"/>
      <c r="AU34" s="92" t="s">
        <v>108</v>
      </c>
      <c r="AV34" s="120" t="s">
        <v>108</v>
      </c>
      <c r="AW34" s="93" t="s">
        <v>120</v>
      </c>
      <c r="AX34" s="93">
        <v>0.90900000000000003</v>
      </c>
      <c r="AY34" s="93">
        <v>7.8289999999999997</v>
      </c>
      <c r="AZ34" s="93">
        <v>0.97</v>
      </c>
      <c r="BA34" s="93"/>
      <c r="BB34" s="93"/>
      <c r="BC34" s="93"/>
      <c r="BD34" s="105">
        <v>3</v>
      </c>
      <c r="BE34" s="93" t="s">
        <v>108</v>
      </c>
      <c r="BF34" s="101">
        <v>34</v>
      </c>
      <c r="BG34" s="93" t="s">
        <v>108</v>
      </c>
      <c r="BH34" s="102">
        <v>20</v>
      </c>
      <c r="BI34" s="103">
        <v>100</v>
      </c>
      <c r="BJ34" s="102"/>
      <c r="BK34" s="93"/>
      <c r="BL34" s="102"/>
      <c r="BM34" s="93"/>
      <c r="BN34" s="102"/>
      <c r="BO34" s="93"/>
      <c r="BP34" s="102"/>
      <c r="BQ34" s="93"/>
      <c r="BR34" s="101"/>
      <c r="BS34" s="93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93"/>
      <c r="CF34" s="93"/>
      <c r="CG34" s="93"/>
      <c r="CH34" s="93"/>
      <c r="CI34" s="93"/>
    </row>
    <row r="35" spans="1:87" ht="15" customHeight="1" x14ac:dyDescent="0.25">
      <c r="A35" s="92">
        <v>10306</v>
      </c>
      <c r="B35" s="93" t="s">
        <v>89</v>
      </c>
      <c r="C35" s="93" t="s">
        <v>90</v>
      </c>
      <c r="D35" s="94">
        <v>44882</v>
      </c>
      <c r="E35" s="95" t="s">
        <v>91</v>
      </c>
      <c r="F35" s="93"/>
      <c r="G35" s="96"/>
      <c r="H35" s="93" t="s">
        <v>255</v>
      </c>
      <c r="I35" s="120" t="s">
        <v>256</v>
      </c>
      <c r="J35" s="120" t="s">
        <v>257</v>
      </c>
      <c r="K35" s="93">
        <v>25832</v>
      </c>
      <c r="L35" s="93">
        <v>50.7809679</v>
      </c>
      <c r="M35" s="93">
        <v>6.2207277000000003</v>
      </c>
      <c r="N35" s="93" t="s">
        <v>258</v>
      </c>
      <c r="O35" s="93" t="s">
        <v>259</v>
      </c>
      <c r="P35" s="93">
        <v>1120</v>
      </c>
      <c r="Q35" s="93" t="s">
        <v>108</v>
      </c>
      <c r="R35" s="97" t="s">
        <v>115</v>
      </c>
      <c r="S35" s="93" t="s">
        <v>98</v>
      </c>
      <c r="T35" s="98">
        <v>2</v>
      </c>
      <c r="U35" s="98">
        <v>13</v>
      </c>
      <c r="V35" s="93" t="s">
        <v>108</v>
      </c>
      <c r="W35" s="93">
        <v>0</v>
      </c>
      <c r="X35" s="98">
        <v>0.5</v>
      </c>
      <c r="Y35" s="93" t="s">
        <v>248</v>
      </c>
      <c r="Z35" s="93" t="s">
        <v>348</v>
      </c>
      <c r="AA35" s="123" t="s">
        <v>99</v>
      </c>
      <c r="AB35" s="93">
        <v>0</v>
      </c>
      <c r="AC35" s="93" t="s">
        <v>116</v>
      </c>
      <c r="AD35" s="93">
        <v>10</v>
      </c>
      <c r="AE35" s="93">
        <v>10</v>
      </c>
      <c r="AF35" s="93">
        <v>10</v>
      </c>
      <c r="AG35" s="120" t="s">
        <v>116</v>
      </c>
      <c r="AH35" s="93" t="s">
        <v>116</v>
      </c>
      <c r="AI35" s="96"/>
      <c r="AJ35" s="93" t="s">
        <v>117</v>
      </c>
      <c r="AK35" s="93" t="s">
        <v>108</v>
      </c>
      <c r="AL35" s="93" t="s">
        <v>260</v>
      </c>
      <c r="AM35" s="93">
        <v>10306</v>
      </c>
      <c r="AN35" s="99" t="s">
        <v>168</v>
      </c>
      <c r="AO35" s="93" t="s">
        <v>105</v>
      </c>
      <c r="AP35" s="93" t="s">
        <v>119</v>
      </c>
      <c r="AQ35" s="93" t="s">
        <v>108</v>
      </c>
      <c r="AR35" s="93" t="s">
        <v>108</v>
      </c>
      <c r="AS35" s="93" t="s">
        <v>108</v>
      </c>
      <c r="AT35" s="96"/>
      <c r="AU35" s="92" t="s">
        <v>108</v>
      </c>
      <c r="AV35" s="120" t="s">
        <v>108</v>
      </c>
      <c r="AW35" s="93" t="s">
        <v>120</v>
      </c>
      <c r="AX35" s="93">
        <v>14.866</v>
      </c>
      <c r="AY35" s="93">
        <v>2</v>
      </c>
      <c r="AZ35" s="93">
        <v>0.48499999999999999</v>
      </c>
      <c r="BA35" s="93"/>
      <c r="BB35" s="93"/>
      <c r="BC35" s="93"/>
      <c r="BD35" s="105">
        <f>AX35*AY35*AZ35</f>
        <v>14.420019999999999</v>
      </c>
      <c r="BE35" s="93" t="s">
        <v>121</v>
      </c>
      <c r="BF35" s="101"/>
      <c r="BG35" s="93" t="s">
        <v>108</v>
      </c>
      <c r="BH35" s="102">
        <v>27</v>
      </c>
      <c r="BI35" s="103">
        <v>90</v>
      </c>
      <c r="BJ35" s="102">
        <v>20</v>
      </c>
      <c r="BK35" s="93">
        <v>10</v>
      </c>
      <c r="BL35" s="102"/>
      <c r="BM35" s="93"/>
      <c r="BN35" s="102"/>
      <c r="BO35" s="93"/>
      <c r="BP35" s="102"/>
      <c r="BQ35" s="93"/>
      <c r="BR35" s="101"/>
      <c r="BS35" s="93"/>
      <c r="BT35" s="119"/>
      <c r="BU35" s="119"/>
      <c r="BV35" s="124"/>
      <c r="BW35" s="124"/>
      <c r="BX35" s="119"/>
      <c r="BY35" s="122"/>
      <c r="BZ35" s="119"/>
      <c r="CA35" s="119"/>
      <c r="CB35" s="125"/>
      <c r="CC35" s="119"/>
      <c r="CD35" s="93"/>
      <c r="CE35" s="93"/>
      <c r="CF35" s="93"/>
      <c r="CG35" s="93"/>
      <c r="CH35" s="93"/>
      <c r="CI35" s="93"/>
    </row>
    <row r="36" spans="1:87" ht="15" customHeight="1" x14ac:dyDescent="0.25">
      <c r="A36" s="92">
        <v>10320</v>
      </c>
      <c r="B36" s="93" t="s">
        <v>89</v>
      </c>
      <c r="C36" s="93" t="s">
        <v>90</v>
      </c>
      <c r="D36" s="94">
        <v>44882</v>
      </c>
      <c r="E36" s="95" t="s">
        <v>91</v>
      </c>
      <c r="F36" s="93"/>
      <c r="G36" s="96"/>
      <c r="H36" s="93" t="s">
        <v>255</v>
      </c>
      <c r="I36" s="120" t="s">
        <v>261</v>
      </c>
      <c r="J36" s="120" t="s">
        <v>262</v>
      </c>
      <c r="K36" s="93">
        <v>25832</v>
      </c>
      <c r="L36" s="93">
        <v>50.767906699999997</v>
      </c>
      <c r="M36" s="93">
        <v>6.2319104000000003</v>
      </c>
      <c r="N36" s="93" t="s">
        <v>263</v>
      </c>
      <c r="O36" s="93" t="s">
        <v>264</v>
      </c>
      <c r="P36" s="93">
        <v>2920</v>
      </c>
      <c r="Q36" s="93" t="s">
        <v>108</v>
      </c>
      <c r="R36" s="97" t="s">
        <v>115</v>
      </c>
      <c r="S36" s="93" t="s">
        <v>144</v>
      </c>
      <c r="T36" s="98">
        <v>7.5</v>
      </c>
      <c r="U36" s="98">
        <v>12</v>
      </c>
      <c r="V36" s="93" t="s">
        <v>108</v>
      </c>
      <c r="W36" s="93">
        <v>0</v>
      </c>
      <c r="X36" s="98">
        <v>0.8</v>
      </c>
      <c r="Y36" s="93" t="s">
        <v>248</v>
      </c>
      <c r="Z36" s="93" t="s">
        <v>348</v>
      </c>
      <c r="AA36" s="123" t="s">
        <v>99</v>
      </c>
      <c r="AB36" s="93">
        <v>0</v>
      </c>
      <c r="AC36" s="93" t="s">
        <v>116</v>
      </c>
      <c r="AD36" s="93">
        <v>12</v>
      </c>
      <c r="AE36" s="93">
        <v>12</v>
      </c>
      <c r="AF36" s="93">
        <v>12</v>
      </c>
      <c r="AG36" s="120" t="s">
        <v>116</v>
      </c>
      <c r="AH36" s="93" t="s">
        <v>116</v>
      </c>
      <c r="AI36" s="96"/>
      <c r="AJ36" s="93" t="s">
        <v>117</v>
      </c>
      <c r="AK36" s="93">
        <v>1</v>
      </c>
      <c r="AL36" s="93" t="s">
        <v>103</v>
      </c>
      <c r="AM36" s="93">
        <v>10320</v>
      </c>
      <c r="AN36" s="99" t="s">
        <v>120</v>
      </c>
      <c r="AO36" s="93" t="s">
        <v>105</v>
      </c>
      <c r="AP36" s="93" t="s">
        <v>119</v>
      </c>
      <c r="AQ36" s="93" t="s">
        <v>108</v>
      </c>
      <c r="AR36" s="93" t="s">
        <v>108</v>
      </c>
      <c r="AS36" s="93" t="s">
        <v>108</v>
      </c>
      <c r="AT36" s="96"/>
      <c r="AU36" s="92" t="s">
        <v>108</v>
      </c>
      <c r="AV36" s="120" t="s">
        <v>108</v>
      </c>
      <c r="AW36" s="93" t="s">
        <v>120</v>
      </c>
      <c r="AX36" s="93">
        <v>12.933</v>
      </c>
      <c r="AY36" s="93">
        <v>7.5</v>
      </c>
      <c r="AZ36" s="93">
        <v>1</v>
      </c>
      <c r="BA36" s="93"/>
      <c r="BB36" s="93"/>
      <c r="BC36" s="93"/>
      <c r="BD36" s="93">
        <v>84</v>
      </c>
      <c r="BE36" s="93" t="s">
        <v>121</v>
      </c>
      <c r="BF36" s="101"/>
      <c r="BG36" s="93" t="s">
        <v>108</v>
      </c>
      <c r="BH36" s="102">
        <v>27</v>
      </c>
      <c r="BI36" s="103">
        <v>95</v>
      </c>
      <c r="BJ36" s="102">
        <v>26</v>
      </c>
      <c r="BK36" s="93">
        <v>5</v>
      </c>
      <c r="BL36" s="102"/>
      <c r="BM36" s="93"/>
      <c r="BN36" s="102"/>
      <c r="BO36" s="93"/>
      <c r="BP36" s="102"/>
      <c r="BQ36" s="93"/>
      <c r="BR36" s="101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</row>
    <row r="37" spans="1:87" x14ac:dyDescent="0.25">
      <c r="A37" s="92">
        <v>20000</v>
      </c>
      <c r="B37" s="93" t="s">
        <v>265</v>
      </c>
      <c r="C37" s="93" t="s">
        <v>483</v>
      </c>
      <c r="D37" s="94">
        <v>44866</v>
      </c>
      <c r="E37" s="95" t="s">
        <v>266</v>
      </c>
      <c r="F37" s="93">
        <v>1927</v>
      </c>
      <c r="G37" s="96"/>
      <c r="H37" s="93" t="s">
        <v>267</v>
      </c>
      <c r="I37" s="93" t="s">
        <v>268</v>
      </c>
      <c r="J37" s="93" t="s">
        <v>269</v>
      </c>
      <c r="K37" s="93">
        <v>3857</v>
      </c>
      <c r="L37" s="93">
        <v>636461.14886953903</v>
      </c>
      <c r="M37" s="93">
        <v>6603092.9281185996</v>
      </c>
      <c r="N37" s="93" t="s">
        <v>270</v>
      </c>
      <c r="O37" s="93" t="s">
        <v>271</v>
      </c>
      <c r="P37" s="93">
        <v>1980</v>
      </c>
      <c r="Q37" s="93">
        <v>41.5</v>
      </c>
      <c r="R37" s="97" t="s">
        <v>115</v>
      </c>
      <c r="S37" s="93" t="s">
        <v>98</v>
      </c>
      <c r="T37" s="93">
        <v>76</v>
      </c>
      <c r="U37" s="93">
        <v>13.3</v>
      </c>
      <c r="V37" s="93">
        <v>0</v>
      </c>
      <c r="W37" s="93">
        <v>0</v>
      </c>
      <c r="X37" s="93">
        <v>1.75</v>
      </c>
      <c r="Y37" s="93" t="s">
        <v>272</v>
      </c>
      <c r="Z37" s="93" t="s">
        <v>348</v>
      </c>
      <c r="AA37" s="93" t="s">
        <v>152</v>
      </c>
      <c r="AB37" s="93">
        <v>4</v>
      </c>
      <c r="AC37" s="93">
        <v>0.2</v>
      </c>
      <c r="AD37" s="93"/>
      <c r="AE37" s="93">
        <v>2.5</v>
      </c>
      <c r="AF37" s="93">
        <v>2.5</v>
      </c>
      <c r="AG37" s="93" t="s">
        <v>254</v>
      </c>
      <c r="AH37" s="93">
        <v>0</v>
      </c>
      <c r="AI37" s="96">
        <v>2</v>
      </c>
      <c r="AJ37" s="93"/>
      <c r="AK37" s="93" t="s">
        <v>272</v>
      </c>
      <c r="AL37" s="93" t="s">
        <v>260</v>
      </c>
      <c r="AM37" s="93" t="s">
        <v>272</v>
      </c>
      <c r="AN37" s="92" t="s">
        <v>120</v>
      </c>
      <c r="AO37" s="93" t="s">
        <v>105</v>
      </c>
      <c r="AP37" s="93" t="s">
        <v>106</v>
      </c>
      <c r="AQ37" s="93">
        <v>95</v>
      </c>
      <c r="AR37" s="93">
        <f>Q37+AS37</f>
        <v>45.7</v>
      </c>
      <c r="AS37" s="93">
        <v>4.2</v>
      </c>
      <c r="AT37" s="96"/>
      <c r="AU37" s="92">
        <v>12.5</v>
      </c>
      <c r="AV37" s="93" t="s">
        <v>109</v>
      </c>
      <c r="AW37" s="93"/>
      <c r="AX37" s="93">
        <v>7</v>
      </c>
      <c r="AY37" s="93">
        <v>16.399999999999999</v>
      </c>
      <c r="AZ37" s="93">
        <v>2.9</v>
      </c>
      <c r="BA37" s="93"/>
      <c r="BB37" s="93"/>
      <c r="BC37" s="93"/>
      <c r="BD37" s="93">
        <f>5*0.8*1.5+2.5+3</f>
        <v>11.5</v>
      </c>
      <c r="BE37" s="93" t="s">
        <v>121</v>
      </c>
      <c r="BF37" s="101">
        <v>200005</v>
      </c>
      <c r="BG37" s="93" t="s">
        <v>108</v>
      </c>
      <c r="BH37" s="102">
        <v>20</v>
      </c>
      <c r="BI37" s="93">
        <v>100</v>
      </c>
      <c r="BJ37" s="102"/>
      <c r="BK37" s="93"/>
      <c r="BL37" s="102"/>
      <c r="BM37" s="93"/>
      <c r="BN37" s="102"/>
      <c r="BO37" s="93"/>
      <c r="BP37" s="102"/>
      <c r="BQ37" s="93"/>
      <c r="BR37" s="101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</row>
    <row r="38" spans="1:87" x14ac:dyDescent="0.25">
      <c r="A38" s="92">
        <v>30007</v>
      </c>
      <c r="B38" s="93" t="s">
        <v>273</v>
      </c>
      <c r="C38" s="93" t="s">
        <v>274</v>
      </c>
      <c r="D38" s="94">
        <v>44851</v>
      </c>
      <c r="E38" s="95" t="s">
        <v>91</v>
      </c>
      <c r="F38" s="93"/>
      <c r="G38" s="96"/>
      <c r="H38" s="93" t="s">
        <v>275</v>
      </c>
      <c r="I38" s="93" t="s">
        <v>276</v>
      </c>
      <c r="J38" s="93" t="s">
        <v>277</v>
      </c>
      <c r="K38" s="93">
        <v>31370</v>
      </c>
      <c r="L38" s="93">
        <v>268271</v>
      </c>
      <c r="M38" s="93">
        <v>147019</v>
      </c>
      <c r="N38" s="93">
        <v>50.621839999999999</v>
      </c>
      <c r="O38" s="93">
        <v>6.04026</v>
      </c>
      <c r="P38" s="93">
        <v>50865</v>
      </c>
      <c r="Q38" s="93">
        <v>261.27999999999997</v>
      </c>
      <c r="R38" s="97" t="s">
        <v>139</v>
      </c>
      <c r="S38" s="93" t="s">
        <v>144</v>
      </c>
      <c r="T38" s="93">
        <v>10.95</v>
      </c>
      <c r="U38" s="93">
        <v>16.899999999999999</v>
      </c>
      <c r="V38" s="93">
        <v>0</v>
      </c>
      <c r="W38" s="93">
        <v>-18</v>
      </c>
      <c r="X38" s="93">
        <v>0.65</v>
      </c>
      <c r="Y38" s="93">
        <v>265.24</v>
      </c>
      <c r="Z38" s="93" t="s">
        <v>278</v>
      </c>
      <c r="AA38" s="93" t="s">
        <v>99</v>
      </c>
      <c r="AB38" s="93">
        <v>2</v>
      </c>
      <c r="AC38" s="93">
        <v>1</v>
      </c>
      <c r="AD38" s="93" t="s">
        <v>279</v>
      </c>
      <c r="AE38" s="93">
        <v>4.9000000000000004</v>
      </c>
      <c r="AF38" s="93">
        <v>5.0999999999999996</v>
      </c>
      <c r="AG38" s="93" t="s">
        <v>101</v>
      </c>
      <c r="AH38" s="93">
        <v>0.8</v>
      </c>
      <c r="AI38" s="96" t="s">
        <v>280</v>
      </c>
      <c r="AJ38" s="93" t="s">
        <v>117</v>
      </c>
      <c r="AK38" s="93">
        <v>1</v>
      </c>
      <c r="AL38" s="93" t="s">
        <v>103</v>
      </c>
      <c r="AM38" s="93" t="s">
        <v>281</v>
      </c>
      <c r="AN38" s="92" t="s">
        <v>108</v>
      </c>
      <c r="AO38" s="93" t="s">
        <v>105</v>
      </c>
      <c r="AP38" s="93" t="s">
        <v>119</v>
      </c>
      <c r="AQ38" s="93">
        <v>340</v>
      </c>
      <c r="AR38" s="93">
        <v>266.01</v>
      </c>
      <c r="AS38" s="93">
        <f>AR38-Q38</f>
        <v>4.7300000000000182</v>
      </c>
      <c r="AT38" s="96"/>
      <c r="AU38" s="92" t="s">
        <v>108</v>
      </c>
      <c r="AV38" s="93" t="s">
        <v>109</v>
      </c>
      <c r="AW38" s="93" t="s">
        <v>120</v>
      </c>
      <c r="AX38" s="122">
        <v>1</v>
      </c>
      <c r="AY38" s="122">
        <v>16.899999999999999</v>
      </c>
      <c r="AZ38" s="122">
        <v>1</v>
      </c>
      <c r="BA38" s="122">
        <v>0</v>
      </c>
      <c r="BB38" s="122">
        <v>0</v>
      </c>
      <c r="BC38" s="122">
        <v>0</v>
      </c>
      <c r="BD38" s="93">
        <v>5</v>
      </c>
      <c r="BE38" s="93" t="s">
        <v>282</v>
      </c>
      <c r="BF38" s="101" t="s">
        <v>283</v>
      </c>
      <c r="BG38" s="93" t="s">
        <v>108</v>
      </c>
      <c r="BH38" s="102">
        <v>20</v>
      </c>
      <c r="BI38" s="93">
        <v>90</v>
      </c>
      <c r="BJ38" s="102"/>
      <c r="BK38" s="93"/>
      <c r="BL38" s="102"/>
      <c r="BM38" s="93"/>
      <c r="BN38" s="102"/>
      <c r="BO38" s="93"/>
      <c r="BP38" s="102"/>
      <c r="BQ38" s="93"/>
      <c r="BR38" s="101"/>
      <c r="BS38" s="93"/>
      <c r="BT38" s="119"/>
      <c r="BU38" s="119"/>
      <c r="BV38" s="126"/>
      <c r="BW38" s="126"/>
      <c r="BX38" s="122"/>
      <c r="BY38" s="119"/>
      <c r="BZ38" s="122"/>
      <c r="CA38" s="119"/>
      <c r="CB38" s="119"/>
      <c r="CC38" s="119"/>
      <c r="CD38" s="93"/>
      <c r="CE38" s="93"/>
      <c r="CF38" s="93"/>
      <c r="CG38" s="93"/>
      <c r="CH38" s="93"/>
      <c r="CI38" s="93"/>
    </row>
    <row r="39" spans="1:87" x14ac:dyDescent="0.25">
      <c r="A39" s="92">
        <v>30008</v>
      </c>
      <c r="B39" s="93" t="s">
        <v>273</v>
      </c>
      <c r="C39" s="93" t="s">
        <v>274</v>
      </c>
      <c r="D39" s="94">
        <v>44851</v>
      </c>
      <c r="E39" s="95" t="s">
        <v>91</v>
      </c>
      <c r="F39" s="93"/>
      <c r="G39" s="96"/>
      <c r="H39" s="93" t="s">
        <v>275</v>
      </c>
      <c r="I39" s="93" t="s">
        <v>276</v>
      </c>
      <c r="J39" s="93" t="s">
        <v>284</v>
      </c>
      <c r="K39" s="93">
        <v>31370</v>
      </c>
      <c r="L39" s="93">
        <v>268170</v>
      </c>
      <c r="M39" s="93">
        <v>147016</v>
      </c>
      <c r="N39" s="93">
        <v>50.621830000000003</v>
      </c>
      <c r="O39" s="93">
        <v>6.0388400000000004</v>
      </c>
      <c r="P39" s="93">
        <v>50760</v>
      </c>
      <c r="Q39" s="93">
        <v>260</v>
      </c>
      <c r="R39" s="97" t="s">
        <v>97</v>
      </c>
      <c r="S39" s="93" t="s">
        <v>98</v>
      </c>
      <c r="T39" s="93">
        <v>15.7</v>
      </c>
      <c r="U39" s="93">
        <v>21.6</v>
      </c>
      <c r="V39" s="93">
        <v>-2</v>
      </c>
      <c r="W39" s="93">
        <v>-1</v>
      </c>
      <c r="X39" s="93">
        <v>1.4</v>
      </c>
      <c r="Y39" s="93">
        <v>264.56</v>
      </c>
      <c r="Z39" s="93" t="s">
        <v>278</v>
      </c>
      <c r="AA39" s="93" t="s">
        <v>99</v>
      </c>
      <c r="AB39" s="93">
        <v>0</v>
      </c>
      <c r="AC39" s="93" t="s">
        <v>116</v>
      </c>
      <c r="AD39" s="93" t="s">
        <v>285</v>
      </c>
      <c r="AE39" s="93">
        <v>21.6</v>
      </c>
      <c r="AF39" s="93">
        <v>21.6</v>
      </c>
      <c r="AG39" s="93" t="s">
        <v>116</v>
      </c>
      <c r="AH39" s="93" t="s">
        <v>116</v>
      </c>
      <c r="AI39" s="96" t="s">
        <v>286</v>
      </c>
      <c r="AJ39" s="93" t="s">
        <v>117</v>
      </c>
      <c r="AK39" s="93">
        <v>1</v>
      </c>
      <c r="AL39" s="93" t="s">
        <v>103</v>
      </c>
      <c r="AM39" s="127" t="s">
        <v>287</v>
      </c>
      <c r="AN39" s="92" t="s">
        <v>108</v>
      </c>
      <c r="AO39" s="93" t="s">
        <v>105</v>
      </c>
      <c r="AP39" s="93" t="s">
        <v>119</v>
      </c>
      <c r="AQ39" s="93">
        <v>340</v>
      </c>
      <c r="AR39" s="93">
        <v>265.8</v>
      </c>
      <c r="AS39" s="93">
        <f>AR39-Q39</f>
        <v>5.8000000000000114</v>
      </c>
      <c r="AT39" s="96"/>
      <c r="AU39" s="92" t="s">
        <v>108</v>
      </c>
      <c r="AV39" s="93" t="s">
        <v>109</v>
      </c>
      <c r="AW39" s="93" t="s">
        <v>120</v>
      </c>
      <c r="AX39" s="122">
        <v>1</v>
      </c>
      <c r="AY39" s="122">
        <v>21.6</v>
      </c>
      <c r="AZ39" s="122">
        <v>1</v>
      </c>
      <c r="BA39" s="122">
        <v>0</v>
      </c>
      <c r="BB39" s="122">
        <v>0</v>
      </c>
      <c r="BC39" s="122">
        <v>0</v>
      </c>
      <c r="BD39" s="93">
        <v>15</v>
      </c>
      <c r="BE39" s="93" t="s">
        <v>282</v>
      </c>
      <c r="BF39" s="101" t="s">
        <v>288</v>
      </c>
      <c r="BG39" s="93" t="s">
        <v>108</v>
      </c>
      <c r="BH39" s="102">
        <v>20</v>
      </c>
      <c r="BI39" s="93">
        <v>90</v>
      </c>
      <c r="BJ39" s="102"/>
      <c r="BK39" s="93"/>
      <c r="BL39" s="102"/>
      <c r="BM39" s="93"/>
      <c r="BN39" s="102"/>
      <c r="BO39" s="93"/>
      <c r="BP39" s="102"/>
      <c r="BQ39" s="93"/>
      <c r="BR39" s="101"/>
      <c r="BS39" s="93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93"/>
      <c r="CE39" s="93"/>
      <c r="CF39" s="93"/>
      <c r="CG39" s="93"/>
      <c r="CH39" s="93"/>
      <c r="CI39" s="93"/>
    </row>
    <row r="40" spans="1:87" x14ac:dyDescent="0.25">
      <c r="A40" s="92">
        <v>30009</v>
      </c>
      <c r="B40" s="93" t="s">
        <v>273</v>
      </c>
      <c r="C40" s="93" t="s">
        <v>274</v>
      </c>
      <c r="D40" s="94">
        <v>44851</v>
      </c>
      <c r="E40" s="95" t="s">
        <v>91</v>
      </c>
      <c r="F40" s="93"/>
      <c r="G40" s="96"/>
      <c r="H40" s="93" t="s">
        <v>275</v>
      </c>
      <c r="I40" s="93" t="s">
        <v>276</v>
      </c>
      <c r="J40" s="93" t="s">
        <v>289</v>
      </c>
      <c r="K40" s="93">
        <v>31370</v>
      </c>
      <c r="L40" s="93">
        <v>268097</v>
      </c>
      <c r="M40" s="93">
        <v>147119</v>
      </c>
      <c r="N40" s="93">
        <v>50.622779999999999</v>
      </c>
      <c r="O40" s="93">
        <v>6.0378400000000001</v>
      </c>
      <c r="P40" s="93">
        <v>50630</v>
      </c>
      <c r="Q40" s="93">
        <v>259.98</v>
      </c>
      <c r="R40" s="97" t="s">
        <v>115</v>
      </c>
      <c r="S40" s="93" t="s">
        <v>144</v>
      </c>
      <c r="T40" s="93">
        <v>8</v>
      </c>
      <c r="U40" s="93">
        <v>25.75</v>
      </c>
      <c r="V40" s="93">
        <v>-0.11</v>
      </c>
      <c r="W40" s="93">
        <v>-13</v>
      </c>
      <c r="X40" s="93">
        <v>1.05</v>
      </c>
      <c r="Y40" s="93">
        <v>264.44</v>
      </c>
      <c r="Z40" s="93" t="s">
        <v>278</v>
      </c>
      <c r="AA40" s="93" t="s">
        <v>99</v>
      </c>
      <c r="AB40" s="93">
        <v>3</v>
      </c>
      <c r="AC40" s="93">
        <v>1</v>
      </c>
      <c r="AD40" s="93" t="s">
        <v>290</v>
      </c>
      <c r="AE40" s="93">
        <v>5.35</v>
      </c>
      <c r="AF40" s="93">
        <v>6.2</v>
      </c>
      <c r="AG40" s="93" t="s">
        <v>101</v>
      </c>
      <c r="AH40" s="93">
        <v>0.8</v>
      </c>
      <c r="AI40" s="96" t="s">
        <v>291</v>
      </c>
      <c r="AJ40" s="93" t="s">
        <v>117</v>
      </c>
      <c r="AK40" s="93">
        <v>1</v>
      </c>
      <c r="AL40" s="93" t="s">
        <v>103</v>
      </c>
      <c r="AM40" s="93" t="s">
        <v>292</v>
      </c>
      <c r="AN40" s="92" t="s">
        <v>128</v>
      </c>
      <c r="AO40" s="93" t="s">
        <v>105</v>
      </c>
      <c r="AP40" s="93" t="s">
        <v>119</v>
      </c>
      <c r="AQ40" s="93">
        <v>340</v>
      </c>
      <c r="AR40" s="93">
        <v>265.13</v>
      </c>
      <c r="AS40" s="93">
        <f>AR40-Q40</f>
        <v>5.1499999999999773</v>
      </c>
      <c r="AT40" s="96"/>
      <c r="AU40" s="92" t="s">
        <v>108</v>
      </c>
      <c r="AV40" s="93" t="s">
        <v>109</v>
      </c>
      <c r="AW40" s="93" t="s">
        <v>120</v>
      </c>
      <c r="AX40" s="122">
        <v>2</v>
      </c>
      <c r="AY40" s="122">
        <v>2</v>
      </c>
      <c r="AZ40" s="122">
        <v>4</v>
      </c>
      <c r="BA40" s="122">
        <v>0</v>
      </c>
      <c r="BB40" s="122">
        <v>0</v>
      </c>
      <c r="BC40" s="122">
        <v>0</v>
      </c>
      <c r="BD40" s="93">
        <v>50</v>
      </c>
      <c r="BE40" s="93" t="s">
        <v>282</v>
      </c>
      <c r="BF40" s="101" t="s">
        <v>293</v>
      </c>
      <c r="BG40" s="93" t="s">
        <v>109</v>
      </c>
      <c r="BH40" s="102">
        <v>20</v>
      </c>
      <c r="BI40" s="93">
        <v>90</v>
      </c>
      <c r="BJ40" s="102"/>
      <c r="BK40" s="93"/>
      <c r="BL40" s="102"/>
      <c r="BM40" s="93"/>
      <c r="BN40" s="102"/>
      <c r="BO40" s="93"/>
      <c r="BP40" s="102"/>
      <c r="BQ40" s="93"/>
      <c r="BR40" s="101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</row>
    <row r="41" spans="1:87" x14ac:dyDescent="0.25">
      <c r="A41" s="92">
        <v>30016</v>
      </c>
      <c r="B41" s="93" t="s">
        <v>273</v>
      </c>
      <c r="C41" s="93" t="s">
        <v>274</v>
      </c>
      <c r="D41" s="94">
        <v>44851</v>
      </c>
      <c r="E41" s="95" t="s">
        <v>91</v>
      </c>
      <c r="F41" s="93"/>
      <c r="G41" s="96"/>
      <c r="H41" s="93" t="s">
        <v>275</v>
      </c>
      <c r="I41" s="93" t="s">
        <v>294</v>
      </c>
      <c r="J41" s="93" t="s">
        <v>295</v>
      </c>
      <c r="K41" s="93">
        <v>31370</v>
      </c>
      <c r="L41" s="93">
        <v>263388</v>
      </c>
      <c r="M41" s="93">
        <v>144757</v>
      </c>
      <c r="N41" s="93">
        <v>50.60248</v>
      </c>
      <c r="O41" s="93">
        <v>5.9704499999999996</v>
      </c>
      <c r="P41" s="93">
        <v>44660</v>
      </c>
      <c r="Q41" s="93">
        <v>218.72</v>
      </c>
      <c r="R41" s="97" t="s">
        <v>115</v>
      </c>
      <c r="S41" s="93" t="s">
        <v>98</v>
      </c>
      <c r="T41" s="93">
        <v>1.5</v>
      </c>
      <c r="U41" s="93">
        <v>21</v>
      </c>
      <c r="V41" s="93">
        <v>0</v>
      </c>
      <c r="W41" s="93">
        <v>-1</v>
      </c>
      <c r="X41" s="93">
        <v>0.4</v>
      </c>
      <c r="Y41" s="93">
        <v>222.3</v>
      </c>
      <c r="Z41" s="93" t="s">
        <v>348</v>
      </c>
      <c r="AA41" s="93" t="s">
        <v>99</v>
      </c>
      <c r="AB41" s="93">
        <v>0</v>
      </c>
      <c r="AC41" s="93" t="s">
        <v>116</v>
      </c>
      <c r="AD41" s="93">
        <v>21</v>
      </c>
      <c r="AE41" s="93">
        <v>21</v>
      </c>
      <c r="AF41" s="93">
        <v>21</v>
      </c>
      <c r="AG41" s="93" t="s">
        <v>116</v>
      </c>
      <c r="AH41" s="93" t="s">
        <v>116</v>
      </c>
      <c r="AI41" s="96" t="s">
        <v>296</v>
      </c>
      <c r="AJ41" s="93" t="s">
        <v>117</v>
      </c>
      <c r="AK41" s="93">
        <v>1</v>
      </c>
      <c r="AL41" s="93" t="s">
        <v>103</v>
      </c>
      <c r="AM41" s="93" t="s">
        <v>297</v>
      </c>
      <c r="AN41" s="92" t="s">
        <v>168</v>
      </c>
      <c r="AO41" s="93" t="s">
        <v>105</v>
      </c>
      <c r="AP41" s="93" t="s">
        <v>119</v>
      </c>
      <c r="AQ41" s="93">
        <v>420</v>
      </c>
      <c r="AR41" s="93" t="s">
        <v>108</v>
      </c>
      <c r="AS41" s="93" t="s">
        <v>108</v>
      </c>
      <c r="AT41" s="96"/>
      <c r="AU41" s="92" t="s">
        <v>108</v>
      </c>
      <c r="AV41" s="93" t="s">
        <v>109</v>
      </c>
      <c r="AW41" s="93" t="s">
        <v>109</v>
      </c>
      <c r="AX41" s="122">
        <v>6.5</v>
      </c>
      <c r="AY41" s="122">
        <v>16</v>
      </c>
      <c r="AZ41" s="122">
        <v>2</v>
      </c>
      <c r="BA41" s="122">
        <v>6.5</v>
      </c>
      <c r="BB41" s="122">
        <v>16</v>
      </c>
      <c r="BC41" s="122">
        <v>2</v>
      </c>
      <c r="BD41" s="93">
        <v>60</v>
      </c>
      <c r="BE41" s="93" t="s">
        <v>121</v>
      </c>
      <c r="BF41" s="101" t="s">
        <v>298</v>
      </c>
      <c r="BG41" s="93" t="s">
        <v>109</v>
      </c>
      <c r="BH41" s="102">
        <v>20</v>
      </c>
      <c r="BI41" s="93">
        <v>90</v>
      </c>
      <c r="BJ41" s="102">
        <v>21</v>
      </c>
      <c r="BK41" s="93">
        <v>10</v>
      </c>
      <c r="BL41" s="102"/>
      <c r="BM41" s="93"/>
      <c r="BN41" s="102"/>
      <c r="BO41" s="93"/>
      <c r="BP41" s="102"/>
      <c r="BQ41" s="93"/>
      <c r="BR41" s="101"/>
      <c r="BS41" s="93"/>
      <c r="BT41" s="119"/>
      <c r="BU41" s="119"/>
      <c r="BV41" s="93"/>
      <c r="BW41" s="93"/>
      <c r="BX41" s="119"/>
      <c r="BY41" s="93"/>
      <c r="BZ41" s="119"/>
      <c r="CA41" s="119"/>
      <c r="CB41" s="93"/>
      <c r="CC41" s="93"/>
      <c r="CD41" s="93"/>
      <c r="CE41" s="93"/>
      <c r="CF41" s="93"/>
      <c r="CG41" s="93"/>
      <c r="CH41" s="93"/>
      <c r="CI41" s="93"/>
    </row>
    <row r="42" spans="1:87" x14ac:dyDescent="0.25">
      <c r="A42" s="92">
        <v>30024</v>
      </c>
      <c r="B42" s="93" t="s">
        <v>273</v>
      </c>
      <c r="C42" s="93" t="s">
        <v>274</v>
      </c>
      <c r="D42" s="94">
        <v>44851</v>
      </c>
      <c r="E42" s="95" t="s">
        <v>91</v>
      </c>
      <c r="F42" s="93"/>
      <c r="G42" s="96"/>
      <c r="H42" s="93" t="s">
        <v>275</v>
      </c>
      <c r="I42" s="93" t="s">
        <v>294</v>
      </c>
      <c r="J42" s="93" t="s">
        <v>299</v>
      </c>
      <c r="K42" s="93">
        <v>31370</v>
      </c>
      <c r="L42" s="93">
        <v>261126</v>
      </c>
      <c r="M42" s="93">
        <v>146888</v>
      </c>
      <c r="N42" s="93">
        <v>50.620269999999998</v>
      </c>
      <c r="O42" s="93">
        <v>5.9392800000000001</v>
      </c>
      <c r="P42" s="93">
        <v>40750</v>
      </c>
      <c r="Q42" s="93">
        <v>198.3</v>
      </c>
      <c r="R42" s="97" t="s">
        <v>115</v>
      </c>
      <c r="S42" s="93" t="s">
        <v>98</v>
      </c>
      <c r="T42" s="93">
        <v>3</v>
      </c>
      <c r="U42" s="93">
        <v>26</v>
      </c>
      <c r="V42" s="93">
        <v>-1.8</v>
      </c>
      <c r="W42" s="93">
        <v>0</v>
      </c>
      <c r="X42" s="93">
        <v>0.7</v>
      </c>
      <c r="Y42" s="93">
        <v>202.05</v>
      </c>
      <c r="Z42" s="93" t="s">
        <v>348</v>
      </c>
      <c r="AA42" s="93" t="s">
        <v>99</v>
      </c>
      <c r="AB42" s="93">
        <v>2</v>
      </c>
      <c r="AC42" s="93">
        <v>0.8</v>
      </c>
      <c r="AD42" s="93" t="s">
        <v>300</v>
      </c>
      <c r="AE42" s="93">
        <v>6.5</v>
      </c>
      <c r="AF42" s="93">
        <v>9.5</v>
      </c>
      <c r="AG42" s="93" t="s">
        <v>243</v>
      </c>
      <c r="AH42" s="93">
        <v>0</v>
      </c>
      <c r="AI42" s="96" t="s">
        <v>301</v>
      </c>
      <c r="AJ42" s="93" t="s">
        <v>117</v>
      </c>
      <c r="AK42" s="93">
        <v>1</v>
      </c>
      <c r="AL42" s="93" t="s">
        <v>103</v>
      </c>
      <c r="AM42" s="93" t="s">
        <v>302</v>
      </c>
      <c r="AN42" s="92" t="s">
        <v>168</v>
      </c>
      <c r="AO42" s="93" t="s">
        <v>105</v>
      </c>
      <c r="AP42" s="93" t="s">
        <v>119</v>
      </c>
      <c r="AQ42" s="93">
        <v>530</v>
      </c>
      <c r="AR42" s="93">
        <v>204.71</v>
      </c>
      <c r="AS42" s="93">
        <f>AR42-Q42</f>
        <v>6.4099999999999966</v>
      </c>
      <c r="AT42" s="96"/>
      <c r="AU42" s="92" t="s">
        <v>108</v>
      </c>
      <c r="AV42" s="93" t="s">
        <v>109</v>
      </c>
      <c r="AW42" s="93" t="s">
        <v>109</v>
      </c>
      <c r="AX42" s="122">
        <v>7</v>
      </c>
      <c r="AY42" s="122">
        <v>21.5</v>
      </c>
      <c r="AZ42" s="122">
        <v>3.3</v>
      </c>
      <c r="BA42" s="122">
        <v>2.7</v>
      </c>
      <c r="BB42" s="122">
        <v>5.4</v>
      </c>
      <c r="BC42" s="122">
        <v>3.3</v>
      </c>
      <c r="BD42" s="93">
        <v>60</v>
      </c>
      <c r="BE42" s="93" t="s">
        <v>232</v>
      </c>
      <c r="BF42" s="101" t="s">
        <v>303</v>
      </c>
      <c r="BG42" s="93" t="s">
        <v>109</v>
      </c>
      <c r="BH42" s="102">
        <v>20</v>
      </c>
      <c r="BI42" s="93">
        <v>70</v>
      </c>
      <c r="BJ42" s="102">
        <v>21</v>
      </c>
      <c r="BK42" s="93">
        <v>15</v>
      </c>
      <c r="BL42" s="102">
        <v>22</v>
      </c>
      <c r="BM42" s="93">
        <v>10</v>
      </c>
      <c r="BN42" s="102"/>
      <c r="BO42" s="93"/>
      <c r="BP42" s="102"/>
      <c r="BQ42" s="93"/>
      <c r="BR42" s="101"/>
      <c r="BS42" s="93"/>
      <c r="BT42" s="119"/>
      <c r="BU42" s="119"/>
      <c r="BV42" s="119"/>
      <c r="BW42" s="119"/>
      <c r="BX42" s="119"/>
      <c r="BY42" s="93"/>
      <c r="BZ42" s="119"/>
      <c r="CA42" s="119"/>
      <c r="CB42" s="93"/>
      <c r="CC42" s="93"/>
      <c r="CD42" s="93"/>
      <c r="CE42" s="93"/>
      <c r="CF42" s="93"/>
      <c r="CG42" s="93"/>
      <c r="CH42" s="93"/>
      <c r="CI42" s="93"/>
    </row>
    <row r="43" spans="1:87" x14ac:dyDescent="0.25">
      <c r="A43" s="92">
        <v>30028</v>
      </c>
      <c r="B43" s="93" t="s">
        <v>273</v>
      </c>
      <c r="C43" s="93" t="s">
        <v>274</v>
      </c>
      <c r="D43" s="94">
        <v>44846</v>
      </c>
      <c r="E43" s="95" t="s">
        <v>91</v>
      </c>
      <c r="F43" s="93"/>
      <c r="G43" s="96"/>
      <c r="H43" s="93" t="s">
        <v>275</v>
      </c>
      <c r="I43" s="95" t="s">
        <v>294</v>
      </c>
      <c r="J43" s="95" t="s">
        <v>304</v>
      </c>
      <c r="K43" s="93">
        <v>31370</v>
      </c>
      <c r="L43" s="95">
        <v>259358</v>
      </c>
      <c r="M43" s="95">
        <v>145660</v>
      </c>
      <c r="N43" s="95">
        <v>50.611370000000001</v>
      </c>
      <c r="O43" s="95">
        <v>5.9139400000000002</v>
      </c>
      <c r="P43" s="93">
        <v>37240</v>
      </c>
      <c r="Q43" s="93">
        <v>184.53</v>
      </c>
      <c r="R43" s="97" t="s">
        <v>97</v>
      </c>
      <c r="S43" s="93" t="s">
        <v>98</v>
      </c>
      <c r="T43" s="93">
        <v>15</v>
      </c>
      <c r="U43" s="93">
        <v>26</v>
      </c>
      <c r="V43" s="93">
        <v>-0.26</v>
      </c>
      <c r="W43" s="93">
        <v>-11</v>
      </c>
      <c r="X43" s="93">
        <v>1.55</v>
      </c>
      <c r="Y43" s="95">
        <v>189.37</v>
      </c>
      <c r="Z43" s="93" t="s">
        <v>278</v>
      </c>
      <c r="AA43" s="93" t="s">
        <v>152</v>
      </c>
      <c r="AB43" s="93">
        <v>1</v>
      </c>
      <c r="AC43" s="93">
        <v>1</v>
      </c>
      <c r="AD43" s="93">
        <v>12</v>
      </c>
      <c r="AE43" s="93">
        <v>12</v>
      </c>
      <c r="AF43" s="93">
        <v>12</v>
      </c>
      <c r="AG43" s="93" t="s">
        <v>127</v>
      </c>
      <c r="AH43" s="93">
        <v>0.5</v>
      </c>
      <c r="AI43" s="96" t="s">
        <v>305</v>
      </c>
      <c r="AJ43" s="93" t="s">
        <v>117</v>
      </c>
      <c r="AK43" s="93">
        <v>1.1000000000000001</v>
      </c>
      <c r="AL43" s="93" t="s">
        <v>103</v>
      </c>
      <c r="AM43" s="93" t="s">
        <v>306</v>
      </c>
      <c r="AN43" s="92" t="s">
        <v>120</v>
      </c>
      <c r="AO43" s="93" t="s">
        <v>105</v>
      </c>
      <c r="AP43" s="93" t="s">
        <v>175</v>
      </c>
      <c r="AQ43" s="93">
        <v>530</v>
      </c>
      <c r="AR43" s="93">
        <v>186.68</v>
      </c>
      <c r="AS43" s="93">
        <f>AR43-Q43</f>
        <v>2.1500000000000057</v>
      </c>
      <c r="AT43" s="96"/>
      <c r="AU43" s="92" t="s">
        <v>108</v>
      </c>
      <c r="AV43" s="93" t="s">
        <v>109</v>
      </c>
      <c r="AW43" s="93" t="s">
        <v>109</v>
      </c>
      <c r="AX43" s="122">
        <v>10</v>
      </c>
      <c r="AY43" s="122">
        <v>12</v>
      </c>
      <c r="AZ43" s="122">
        <v>1.6</v>
      </c>
      <c r="BA43" s="122">
        <v>10</v>
      </c>
      <c r="BB43" s="122">
        <v>12</v>
      </c>
      <c r="BC43" s="122">
        <v>1.6</v>
      </c>
      <c r="BD43" s="93">
        <v>85</v>
      </c>
      <c r="BE43" s="93" t="s">
        <v>134</v>
      </c>
      <c r="BF43" s="101" t="s">
        <v>307</v>
      </c>
      <c r="BG43" s="93" t="s">
        <v>108</v>
      </c>
      <c r="BH43" s="102">
        <v>20</v>
      </c>
      <c r="BI43" s="93">
        <v>45</v>
      </c>
      <c r="BJ43" s="102">
        <v>22</v>
      </c>
      <c r="BK43" s="93">
        <v>20</v>
      </c>
      <c r="BL43" s="102">
        <v>27</v>
      </c>
      <c r="BM43" s="93">
        <v>20</v>
      </c>
      <c r="BN43" s="102"/>
      <c r="BO43" s="93"/>
      <c r="BP43" s="102"/>
      <c r="BQ43" s="93"/>
      <c r="BR43" s="101" t="s">
        <v>308</v>
      </c>
      <c r="BS43" s="93"/>
      <c r="BT43" s="122"/>
      <c r="BU43" s="122"/>
      <c r="BV43" s="122"/>
      <c r="BW43" s="122"/>
      <c r="BX43" s="122"/>
      <c r="BY43" s="122"/>
      <c r="BZ43" s="122"/>
      <c r="CA43" s="122"/>
      <c r="CB43" s="93"/>
      <c r="CC43" s="93"/>
      <c r="CD43" s="93"/>
      <c r="CE43" s="93"/>
      <c r="CF43" s="93"/>
      <c r="CG43" s="93"/>
      <c r="CH43" s="93"/>
      <c r="CI43" s="93"/>
    </row>
    <row r="44" spans="1:87" x14ac:dyDescent="0.25">
      <c r="A44" s="92">
        <v>30029</v>
      </c>
      <c r="B44" s="93" t="s">
        <v>273</v>
      </c>
      <c r="C44" s="93" t="s">
        <v>274</v>
      </c>
      <c r="D44" s="94">
        <v>44851</v>
      </c>
      <c r="E44" s="95" t="s">
        <v>147</v>
      </c>
      <c r="F44" s="93"/>
      <c r="G44" s="96"/>
      <c r="H44" s="93" t="s">
        <v>275</v>
      </c>
      <c r="I44" s="93" t="s">
        <v>294</v>
      </c>
      <c r="J44" s="93" t="s">
        <v>309</v>
      </c>
      <c r="K44" s="93">
        <v>31370</v>
      </c>
      <c r="L44" s="93">
        <v>259349</v>
      </c>
      <c r="M44" s="93">
        <v>145402</v>
      </c>
      <c r="N44" s="93">
        <v>50.60904</v>
      </c>
      <c r="O44" s="93">
        <v>5.9138599999999997</v>
      </c>
      <c r="P44" s="93">
        <v>36105</v>
      </c>
      <c r="Q44" s="93">
        <v>179.85</v>
      </c>
      <c r="R44" s="97" t="s">
        <v>97</v>
      </c>
      <c r="S44" s="93" t="s">
        <v>144</v>
      </c>
      <c r="T44" s="93">
        <v>10</v>
      </c>
      <c r="U44" s="93">
        <v>44</v>
      </c>
      <c r="V44" s="93">
        <v>0.6</v>
      </c>
      <c r="W44" s="93">
        <v>20</v>
      </c>
      <c r="X44" s="93">
        <v>2</v>
      </c>
      <c r="Y44" s="93">
        <v>199</v>
      </c>
      <c r="Z44" s="93" t="s">
        <v>348</v>
      </c>
      <c r="AA44" s="93" t="s">
        <v>152</v>
      </c>
      <c r="AB44" s="93">
        <v>2</v>
      </c>
      <c r="AC44" s="93">
        <v>2</v>
      </c>
      <c r="AD44" s="93">
        <v>10</v>
      </c>
      <c r="AE44" s="93">
        <v>10</v>
      </c>
      <c r="AF44" s="93">
        <v>10</v>
      </c>
      <c r="AG44" s="93" t="s">
        <v>127</v>
      </c>
      <c r="AH44" s="93">
        <v>0</v>
      </c>
      <c r="AI44" s="96" t="s">
        <v>310</v>
      </c>
      <c r="AJ44" s="93" t="s">
        <v>117</v>
      </c>
      <c r="AK44" s="93" t="s">
        <v>108</v>
      </c>
      <c r="AL44" s="93" t="s">
        <v>103</v>
      </c>
      <c r="AM44" s="93" t="s">
        <v>311</v>
      </c>
      <c r="AN44" s="92" t="s">
        <v>120</v>
      </c>
      <c r="AO44" s="93" t="s">
        <v>105</v>
      </c>
      <c r="AP44" s="93" t="s">
        <v>175</v>
      </c>
      <c r="AQ44" s="93">
        <v>530</v>
      </c>
      <c r="AR44" s="93" t="s">
        <v>108</v>
      </c>
      <c r="AS44" s="93" t="s">
        <v>108</v>
      </c>
      <c r="AT44" s="96"/>
      <c r="AU44" s="92" t="s">
        <v>108</v>
      </c>
      <c r="AV44" s="93" t="s">
        <v>109</v>
      </c>
      <c r="AW44" s="93" t="s">
        <v>109</v>
      </c>
      <c r="AX44" s="122">
        <v>4</v>
      </c>
      <c r="AY44" s="122">
        <v>20</v>
      </c>
      <c r="AZ44" s="122">
        <v>1</v>
      </c>
      <c r="BA44" s="122">
        <v>4</v>
      </c>
      <c r="BB44" s="122">
        <v>6</v>
      </c>
      <c r="BC44" s="122">
        <v>1</v>
      </c>
      <c r="BD44" s="93">
        <v>20</v>
      </c>
      <c r="BE44" s="93" t="s">
        <v>129</v>
      </c>
      <c r="BF44" s="101" t="s">
        <v>312</v>
      </c>
      <c r="BG44" s="93" t="s">
        <v>109</v>
      </c>
      <c r="BH44" s="102">
        <v>20</v>
      </c>
      <c r="BI44" s="93">
        <v>85</v>
      </c>
      <c r="BJ44" s="102">
        <v>30</v>
      </c>
      <c r="BK44" s="93">
        <v>15</v>
      </c>
      <c r="BL44" s="102"/>
      <c r="BM44" s="93"/>
      <c r="BN44" s="102"/>
      <c r="BO44" s="93"/>
      <c r="BP44" s="102"/>
      <c r="BQ44" s="93"/>
      <c r="BR44" s="101"/>
      <c r="BS44" s="93"/>
      <c r="BT44" s="119"/>
      <c r="BU44" s="119"/>
      <c r="BV44" s="119"/>
      <c r="BW44" s="119"/>
      <c r="BX44" s="119"/>
      <c r="BY44" s="93"/>
      <c r="BZ44" s="119"/>
      <c r="CA44" s="119"/>
      <c r="CB44" s="93"/>
      <c r="CC44" s="93"/>
      <c r="CD44" s="93"/>
      <c r="CE44" s="93"/>
      <c r="CF44" s="93"/>
      <c r="CG44" s="93"/>
      <c r="CH44" s="93"/>
      <c r="CI44" s="93"/>
    </row>
    <row r="45" spans="1:87" x14ac:dyDescent="0.25">
      <c r="A45" s="92">
        <v>30032</v>
      </c>
      <c r="B45" s="93" t="s">
        <v>273</v>
      </c>
      <c r="C45" s="93" t="s">
        <v>274</v>
      </c>
      <c r="D45" s="94">
        <v>44853</v>
      </c>
      <c r="E45" s="95" t="s">
        <v>147</v>
      </c>
      <c r="F45" s="93"/>
      <c r="G45" s="96"/>
      <c r="H45" s="93" t="s">
        <v>275</v>
      </c>
      <c r="I45" s="93" t="s">
        <v>313</v>
      </c>
      <c r="J45" s="93" t="s">
        <v>314</v>
      </c>
      <c r="K45" s="93">
        <v>31370</v>
      </c>
      <c r="L45" s="93">
        <v>258238</v>
      </c>
      <c r="M45" s="93">
        <v>144677</v>
      </c>
      <c r="N45" s="93">
        <v>50.602730000000001</v>
      </c>
      <c r="O45" s="93">
        <v>5.8978299999999999</v>
      </c>
      <c r="P45" s="93">
        <v>34240</v>
      </c>
      <c r="Q45" s="93">
        <v>172.2</v>
      </c>
      <c r="R45" s="97" t="s">
        <v>97</v>
      </c>
      <c r="S45" s="93" t="s">
        <v>144</v>
      </c>
      <c r="T45" s="93">
        <v>10</v>
      </c>
      <c r="U45" s="93">
        <v>52</v>
      </c>
      <c r="V45" s="93">
        <v>-0.7</v>
      </c>
      <c r="W45" s="93">
        <v>15</v>
      </c>
      <c r="X45" s="93">
        <v>2</v>
      </c>
      <c r="Y45" s="93">
        <v>191.4</v>
      </c>
      <c r="Z45" s="93" t="s">
        <v>348</v>
      </c>
      <c r="AA45" s="93" t="s">
        <v>152</v>
      </c>
      <c r="AB45" s="93">
        <v>3</v>
      </c>
      <c r="AC45" s="93">
        <v>2.7</v>
      </c>
      <c r="AD45" s="93">
        <v>10</v>
      </c>
      <c r="AE45" s="93">
        <v>10</v>
      </c>
      <c r="AF45" s="93">
        <v>10</v>
      </c>
      <c r="AG45" s="93" t="s">
        <v>127</v>
      </c>
      <c r="AH45" s="93">
        <v>0</v>
      </c>
      <c r="AI45" s="96" t="s">
        <v>315</v>
      </c>
      <c r="AJ45" s="93" t="s">
        <v>117</v>
      </c>
      <c r="AK45" s="93" t="s">
        <v>108</v>
      </c>
      <c r="AL45" s="93" t="s">
        <v>103</v>
      </c>
      <c r="AM45" s="93" t="s">
        <v>316</v>
      </c>
      <c r="AN45" s="92" t="s">
        <v>120</v>
      </c>
      <c r="AO45" s="93" t="s">
        <v>105</v>
      </c>
      <c r="AP45" s="93" t="s">
        <v>175</v>
      </c>
      <c r="AQ45" s="93">
        <v>530</v>
      </c>
      <c r="AR45" s="93" t="s">
        <v>108</v>
      </c>
      <c r="AS45" s="93" t="s">
        <v>108</v>
      </c>
      <c r="AT45" s="96"/>
      <c r="AU45" s="92" t="s">
        <v>108</v>
      </c>
      <c r="AV45" s="93" t="s">
        <v>109</v>
      </c>
      <c r="AW45" s="93" t="s">
        <v>109</v>
      </c>
      <c r="AX45" s="122">
        <v>18</v>
      </c>
      <c r="AY45" s="122">
        <v>17</v>
      </c>
      <c r="AZ45" s="122">
        <v>1</v>
      </c>
      <c r="BA45" s="122">
        <v>18</v>
      </c>
      <c r="BB45" s="122">
        <v>17</v>
      </c>
      <c r="BC45" s="122">
        <v>1</v>
      </c>
      <c r="BD45" s="93">
        <v>85</v>
      </c>
      <c r="BE45" s="93" t="s">
        <v>134</v>
      </c>
      <c r="BF45" s="101" t="s">
        <v>317</v>
      </c>
      <c r="BG45" s="93" t="s">
        <v>109</v>
      </c>
      <c r="BH45" s="102">
        <v>20</v>
      </c>
      <c r="BI45" s="93">
        <v>75</v>
      </c>
      <c r="BJ45" s="102">
        <v>27</v>
      </c>
      <c r="BK45" s="93">
        <v>15</v>
      </c>
      <c r="BL45" s="102">
        <v>22</v>
      </c>
      <c r="BM45" s="93">
        <v>10</v>
      </c>
      <c r="BN45" s="102"/>
      <c r="BO45" s="93"/>
      <c r="BP45" s="102"/>
      <c r="BQ45" s="93"/>
      <c r="BR45" s="101"/>
      <c r="BS45" s="93"/>
      <c r="BT45" s="119"/>
      <c r="BU45" s="119"/>
      <c r="BV45" s="93"/>
      <c r="BW45" s="93"/>
      <c r="BX45" s="119"/>
      <c r="BY45" s="93"/>
      <c r="BZ45" s="119"/>
      <c r="CA45" s="119"/>
      <c r="CB45" s="93"/>
      <c r="CC45" s="93"/>
      <c r="CD45" s="93"/>
      <c r="CE45" s="93"/>
      <c r="CF45" s="93"/>
      <c r="CG45" s="93"/>
      <c r="CH45" s="93"/>
      <c r="CI45" s="93"/>
    </row>
    <row r="46" spans="1:87" x14ac:dyDescent="0.25">
      <c r="A46" s="92">
        <v>30036</v>
      </c>
      <c r="B46" s="93" t="s">
        <v>273</v>
      </c>
      <c r="C46" s="93" t="s">
        <v>274</v>
      </c>
      <c r="D46" s="94">
        <v>44853</v>
      </c>
      <c r="E46" s="95" t="s">
        <v>91</v>
      </c>
      <c r="F46" s="93"/>
      <c r="G46" s="96"/>
      <c r="H46" s="93" t="s">
        <v>275</v>
      </c>
      <c r="I46" s="93" t="s">
        <v>313</v>
      </c>
      <c r="J46" s="93" t="s">
        <v>318</v>
      </c>
      <c r="K46" s="93">
        <v>31370</v>
      </c>
      <c r="L46" s="93">
        <v>257279</v>
      </c>
      <c r="M46" s="93">
        <v>144758</v>
      </c>
      <c r="N46" s="93">
        <v>50.603639999999999</v>
      </c>
      <c r="O46" s="93">
        <v>5.8842999999999996</v>
      </c>
      <c r="P46" s="93">
        <v>33205</v>
      </c>
      <c r="Q46" s="93">
        <v>168.28</v>
      </c>
      <c r="R46" s="97" t="s">
        <v>97</v>
      </c>
      <c r="S46" s="93" t="s">
        <v>98</v>
      </c>
      <c r="T46" s="93">
        <v>10.1</v>
      </c>
      <c r="U46" s="93">
        <v>33.090000000000003</v>
      </c>
      <c r="V46" s="93">
        <v>-0.15</v>
      </c>
      <c r="W46" s="93">
        <v>-17</v>
      </c>
      <c r="X46" s="93">
        <v>1.5</v>
      </c>
      <c r="Y46" s="93">
        <v>174.02</v>
      </c>
      <c r="Z46" s="93" t="s">
        <v>348</v>
      </c>
      <c r="AA46" s="93" t="s">
        <v>152</v>
      </c>
      <c r="AB46" s="93">
        <v>2</v>
      </c>
      <c r="AC46" s="93">
        <v>0.75</v>
      </c>
      <c r="AD46" s="93" t="s">
        <v>319</v>
      </c>
      <c r="AE46" s="93">
        <v>10.45</v>
      </c>
      <c r="AF46" s="93">
        <v>11.52</v>
      </c>
      <c r="AG46" s="93" t="s">
        <v>127</v>
      </c>
      <c r="AH46" s="93">
        <v>0.5</v>
      </c>
      <c r="AI46" s="96" t="s">
        <v>320</v>
      </c>
      <c r="AJ46" s="93" t="s">
        <v>117</v>
      </c>
      <c r="AK46" s="93">
        <v>1</v>
      </c>
      <c r="AL46" s="93" t="s">
        <v>103</v>
      </c>
      <c r="AM46" s="93" t="s">
        <v>321</v>
      </c>
      <c r="AN46" s="92" t="s">
        <v>128</v>
      </c>
      <c r="AO46" s="93" t="s">
        <v>105</v>
      </c>
      <c r="AP46" s="93" t="s">
        <v>119</v>
      </c>
      <c r="AQ46" s="93">
        <v>440</v>
      </c>
      <c r="AR46" s="93">
        <v>175.41</v>
      </c>
      <c r="AS46" s="93">
        <f t="shared" ref="AS46:AS74" si="1">AR46-Q46</f>
        <v>7.1299999999999955</v>
      </c>
      <c r="AT46" s="96"/>
      <c r="AU46" s="92" t="s">
        <v>108</v>
      </c>
      <c r="AV46" s="93" t="s">
        <v>109</v>
      </c>
      <c r="AW46" s="93" t="s">
        <v>109</v>
      </c>
      <c r="AX46" s="122">
        <v>24</v>
      </c>
      <c r="AY46" s="122">
        <v>21</v>
      </c>
      <c r="AZ46" s="122">
        <v>8</v>
      </c>
      <c r="BA46" s="122">
        <v>24</v>
      </c>
      <c r="BB46" s="122">
        <v>21</v>
      </c>
      <c r="BC46" s="122">
        <v>4</v>
      </c>
      <c r="BD46" s="93">
        <v>500</v>
      </c>
      <c r="BE46" s="93" t="s">
        <v>134</v>
      </c>
      <c r="BF46" s="101" t="s">
        <v>322</v>
      </c>
      <c r="BG46" s="93" t="s">
        <v>109</v>
      </c>
      <c r="BH46" s="102">
        <v>20</v>
      </c>
      <c r="BI46" s="93">
        <v>45</v>
      </c>
      <c r="BJ46" s="102">
        <v>21</v>
      </c>
      <c r="BK46" s="93">
        <v>40</v>
      </c>
      <c r="BL46" s="102">
        <v>27</v>
      </c>
      <c r="BM46" s="93">
        <v>15</v>
      </c>
      <c r="BN46" s="102"/>
      <c r="BO46" s="93"/>
      <c r="BP46" s="102"/>
      <c r="BQ46" s="93"/>
      <c r="BR46" s="101"/>
      <c r="BS46" s="93"/>
      <c r="BT46" s="119"/>
      <c r="BU46" s="122"/>
      <c r="BV46" s="93"/>
      <c r="BW46" s="119"/>
      <c r="BX46" s="119"/>
      <c r="BY46" s="119"/>
      <c r="BZ46" s="119"/>
      <c r="CA46" s="119"/>
      <c r="CB46" s="93"/>
      <c r="CC46" s="93"/>
      <c r="CD46" s="93"/>
      <c r="CE46" s="93"/>
      <c r="CF46" s="93"/>
      <c r="CG46" s="93"/>
      <c r="CH46" s="93"/>
      <c r="CI46" s="93"/>
    </row>
    <row r="47" spans="1:87" x14ac:dyDescent="0.25">
      <c r="A47" s="92">
        <v>30037</v>
      </c>
      <c r="B47" s="93" t="s">
        <v>273</v>
      </c>
      <c r="C47" s="93" t="s">
        <v>274</v>
      </c>
      <c r="D47" s="94">
        <v>44853</v>
      </c>
      <c r="E47" s="95" t="s">
        <v>91</v>
      </c>
      <c r="F47" s="93"/>
      <c r="G47" s="96"/>
      <c r="H47" s="93" t="s">
        <v>275</v>
      </c>
      <c r="I47" s="93" t="s">
        <v>313</v>
      </c>
      <c r="J47" s="93" t="s">
        <v>323</v>
      </c>
      <c r="K47" s="93">
        <v>31370</v>
      </c>
      <c r="L47" s="93">
        <v>256743</v>
      </c>
      <c r="M47" s="93">
        <v>144242</v>
      </c>
      <c r="N47" s="93">
        <v>50.5991</v>
      </c>
      <c r="O47" s="93">
        <v>5.8765900000000002</v>
      </c>
      <c r="P47" s="93">
        <v>32410</v>
      </c>
      <c r="Q47" s="93">
        <v>165.61</v>
      </c>
      <c r="R47" s="97" t="s">
        <v>115</v>
      </c>
      <c r="S47" s="93" t="s">
        <v>144</v>
      </c>
      <c r="T47" s="93">
        <v>5.4</v>
      </c>
      <c r="U47" s="93">
        <v>33.700000000000003</v>
      </c>
      <c r="V47" s="93">
        <v>-1.04</v>
      </c>
      <c r="W47" s="93">
        <v>1</v>
      </c>
      <c r="X47" s="93">
        <v>1.2</v>
      </c>
      <c r="Y47" s="93">
        <v>171.37</v>
      </c>
      <c r="Z47" s="93" t="s">
        <v>348</v>
      </c>
      <c r="AA47" s="93" t="s">
        <v>99</v>
      </c>
      <c r="AB47" s="93">
        <v>2</v>
      </c>
      <c r="AC47" s="93">
        <v>1</v>
      </c>
      <c r="AD47" s="93" t="s">
        <v>324</v>
      </c>
      <c r="AE47" s="93">
        <v>10.15</v>
      </c>
      <c r="AF47" s="93">
        <v>10.8</v>
      </c>
      <c r="AG47" s="93" t="s">
        <v>127</v>
      </c>
      <c r="AH47" s="93">
        <v>0.5</v>
      </c>
      <c r="AI47" s="96" t="s">
        <v>325</v>
      </c>
      <c r="AJ47" s="93" t="s">
        <v>117</v>
      </c>
      <c r="AK47" s="93">
        <v>1</v>
      </c>
      <c r="AL47" s="93" t="s">
        <v>103</v>
      </c>
      <c r="AM47" s="93" t="s">
        <v>326</v>
      </c>
      <c r="AN47" s="92" t="s">
        <v>104</v>
      </c>
      <c r="AO47" s="93" t="s">
        <v>105</v>
      </c>
      <c r="AP47" s="93" t="s">
        <v>106</v>
      </c>
      <c r="AQ47" s="93">
        <v>440</v>
      </c>
      <c r="AR47" s="93">
        <v>170.98</v>
      </c>
      <c r="AS47" s="93">
        <f t="shared" si="1"/>
        <v>5.3699999999999761</v>
      </c>
      <c r="AT47" s="96"/>
      <c r="AU47" s="92" t="s">
        <v>108</v>
      </c>
      <c r="AV47" s="93" t="s">
        <v>109</v>
      </c>
      <c r="AW47" s="93" t="s">
        <v>120</v>
      </c>
      <c r="AX47" s="122">
        <v>5</v>
      </c>
      <c r="AY47" s="122">
        <v>33.700000000000003</v>
      </c>
      <c r="AZ47" s="122">
        <v>1.5</v>
      </c>
      <c r="BA47" s="122">
        <v>0</v>
      </c>
      <c r="BB47" s="122">
        <v>0</v>
      </c>
      <c r="BC47" s="122">
        <v>0</v>
      </c>
      <c r="BD47" s="93">
        <v>10</v>
      </c>
      <c r="BE47" s="93" t="s">
        <v>282</v>
      </c>
      <c r="BF47" s="101" t="s">
        <v>327</v>
      </c>
      <c r="BG47" s="93" t="s">
        <v>109</v>
      </c>
      <c r="BH47" s="102">
        <v>20</v>
      </c>
      <c r="BI47" s="93">
        <v>60</v>
      </c>
      <c r="BJ47" s="102">
        <v>21</v>
      </c>
      <c r="BK47" s="93">
        <v>30</v>
      </c>
      <c r="BL47" s="102">
        <v>27</v>
      </c>
      <c r="BM47" s="93">
        <v>10</v>
      </c>
      <c r="BN47" s="102"/>
      <c r="BO47" s="93"/>
      <c r="BP47" s="102"/>
      <c r="BQ47" s="93"/>
      <c r="BR47" s="101"/>
      <c r="BS47" s="93"/>
      <c r="BT47" s="122"/>
      <c r="BU47" s="122"/>
      <c r="BV47" s="122"/>
      <c r="BW47" s="122"/>
      <c r="BX47" s="122"/>
      <c r="BY47" s="122"/>
      <c r="BZ47" s="122"/>
      <c r="CA47" s="122"/>
      <c r="CB47" s="93"/>
      <c r="CC47" s="93"/>
      <c r="CD47" s="93"/>
      <c r="CE47" s="93"/>
      <c r="CF47" s="93"/>
      <c r="CG47" s="93"/>
      <c r="CH47" s="93"/>
      <c r="CI47" s="93"/>
    </row>
    <row r="48" spans="1:87" x14ac:dyDescent="0.25">
      <c r="A48" s="92">
        <v>30038</v>
      </c>
      <c r="B48" s="93" t="s">
        <v>273</v>
      </c>
      <c r="C48" s="93" t="s">
        <v>274</v>
      </c>
      <c r="D48" s="94">
        <v>44853</v>
      </c>
      <c r="E48" s="95" t="s">
        <v>91</v>
      </c>
      <c r="F48" s="93"/>
      <c r="G48" s="96"/>
      <c r="H48" s="93" t="s">
        <v>275</v>
      </c>
      <c r="I48" s="93" t="s">
        <v>313</v>
      </c>
      <c r="J48" s="93" t="s">
        <v>328</v>
      </c>
      <c r="K48" s="93">
        <v>31370</v>
      </c>
      <c r="L48" s="93">
        <v>256527</v>
      </c>
      <c r="M48" s="93">
        <v>143968</v>
      </c>
      <c r="N48" s="93">
        <v>50.596670000000003</v>
      </c>
      <c r="O48" s="93">
        <v>5.8738400000000004</v>
      </c>
      <c r="P48" s="93">
        <v>31975</v>
      </c>
      <c r="Q48" s="93">
        <v>163.4</v>
      </c>
      <c r="R48" s="97" t="s">
        <v>97</v>
      </c>
      <c r="S48" s="93" t="s">
        <v>144</v>
      </c>
      <c r="T48" s="93">
        <v>8.15</v>
      </c>
      <c r="U48" s="93">
        <v>32.5</v>
      </c>
      <c r="V48" s="93">
        <v>0.06</v>
      </c>
      <c r="W48" s="93">
        <v>1</v>
      </c>
      <c r="X48" s="93">
        <v>1.05</v>
      </c>
      <c r="Y48" s="93">
        <v>169.04</v>
      </c>
      <c r="Z48" s="93" t="s">
        <v>348</v>
      </c>
      <c r="AA48" s="93" t="s">
        <v>99</v>
      </c>
      <c r="AB48" s="93">
        <v>2</v>
      </c>
      <c r="AC48" s="93">
        <v>0.5</v>
      </c>
      <c r="AD48" s="93" t="s">
        <v>329</v>
      </c>
      <c r="AE48" s="93">
        <v>10.5</v>
      </c>
      <c r="AF48" s="93">
        <v>10.9</v>
      </c>
      <c r="AG48" s="93" t="s">
        <v>127</v>
      </c>
      <c r="AH48" s="93">
        <v>0.5</v>
      </c>
      <c r="AI48" s="96" t="s">
        <v>330</v>
      </c>
      <c r="AJ48" s="93" t="s">
        <v>117</v>
      </c>
      <c r="AK48" s="93">
        <v>1.05</v>
      </c>
      <c r="AL48" s="93" t="s">
        <v>174</v>
      </c>
      <c r="AM48" s="93" t="s">
        <v>331</v>
      </c>
      <c r="AN48" s="92" t="s">
        <v>128</v>
      </c>
      <c r="AO48" s="93" t="s">
        <v>105</v>
      </c>
      <c r="AP48" s="93" t="s">
        <v>119</v>
      </c>
      <c r="AQ48" s="93">
        <v>440</v>
      </c>
      <c r="AR48" s="93">
        <v>170.47</v>
      </c>
      <c r="AS48" s="93">
        <f t="shared" si="1"/>
        <v>7.0699999999999932</v>
      </c>
      <c r="AT48" s="96"/>
      <c r="AU48" s="92" t="s">
        <v>108</v>
      </c>
      <c r="AV48" s="93" t="s">
        <v>109</v>
      </c>
      <c r="AW48" s="93" t="s">
        <v>109</v>
      </c>
      <c r="AX48" s="122">
        <v>8</v>
      </c>
      <c r="AY48" s="122">
        <v>4</v>
      </c>
      <c r="AZ48" s="122">
        <v>2</v>
      </c>
      <c r="BA48" s="122">
        <v>2.5</v>
      </c>
      <c r="BB48" s="122">
        <v>4</v>
      </c>
      <c r="BC48" s="122">
        <v>1.5</v>
      </c>
      <c r="BD48" s="93">
        <v>25</v>
      </c>
      <c r="BE48" s="93" t="s">
        <v>232</v>
      </c>
      <c r="BF48" s="111" t="s">
        <v>332</v>
      </c>
      <c r="BG48" s="93" t="s">
        <v>109</v>
      </c>
      <c r="BH48" s="102">
        <v>20</v>
      </c>
      <c r="BI48" s="93">
        <v>45</v>
      </c>
      <c r="BJ48" s="102">
        <v>27</v>
      </c>
      <c r="BK48" s="93">
        <v>35</v>
      </c>
      <c r="BL48" s="102">
        <v>22</v>
      </c>
      <c r="BM48" s="93">
        <v>10</v>
      </c>
      <c r="BN48" s="102"/>
      <c r="BO48" s="93"/>
      <c r="BP48" s="102"/>
      <c r="BQ48" s="93"/>
      <c r="BR48" s="101"/>
      <c r="BS48" s="93"/>
      <c r="BT48" s="119"/>
      <c r="BU48" s="122"/>
      <c r="BV48" s="93"/>
      <c r="BW48" s="119"/>
      <c r="BX48" s="119"/>
      <c r="BY48" s="119"/>
      <c r="BZ48" s="119"/>
      <c r="CA48" s="119"/>
      <c r="CB48" s="93"/>
      <c r="CC48" s="93"/>
      <c r="CD48" s="93"/>
      <c r="CE48" s="93"/>
      <c r="CF48" s="93"/>
      <c r="CG48" s="93"/>
      <c r="CH48" s="93"/>
      <c r="CI48" s="93"/>
    </row>
    <row r="49" spans="1:87" x14ac:dyDescent="0.25">
      <c r="A49" s="92">
        <v>30040</v>
      </c>
      <c r="B49" s="93" t="s">
        <v>273</v>
      </c>
      <c r="C49" s="93" t="s">
        <v>274</v>
      </c>
      <c r="D49" s="94">
        <v>44846</v>
      </c>
      <c r="E49" s="95" t="s">
        <v>91</v>
      </c>
      <c r="F49" s="93"/>
      <c r="G49" s="96"/>
      <c r="H49" s="93" t="s">
        <v>275</v>
      </c>
      <c r="I49" s="95" t="s">
        <v>313</v>
      </c>
      <c r="J49" s="95" t="s">
        <v>333</v>
      </c>
      <c r="K49" s="93">
        <v>31370</v>
      </c>
      <c r="L49" s="95">
        <v>256081</v>
      </c>
      <c r="M49" s="95">
        <v>143857</v>
      </c>
      <c r="N49" s="95">
        <v>50.59572</v>
      </c>
      <c r="O49" s="95">
        <v>5.86714</v>
      </c>
      <c r="P49" s="93">
        <v>31490</v>
      </c>
      <c r="Q49" s="93">
        <v>161.88</v>
      </c>
      <c r="R49" s="97" t="s">
        <v>97</v>
      </c>
      <c r="S49" s="93" t="s">
        <v>144</v>
      </c>
      <c r="T49" s="93">
        <v>5.8</v>
      </c>
      <c r="U49" s="93">
        <v>38.549999999999997</v>
      </c>
      <c r="V49" s="93">
        <v>-0.77</v>
      </c>
      <c r="W49" s="93">
        <v>-14</v>
      </c>
      <c r="X49" s="93">
        <v>0.6</v>
      </c>
      <c r="Y49" s="95">
        <v>167.05</v>
      </c>
      <c r="Z49" s="93" t="s">
        <v>348</v>
      </c>
      <c r="AA49" s="93" t="s">
        <v>152</v>
      </c>
      <c r="AB49" s="93">
        <v>3</v>
      </c>
      <c r="AC49" s="93">
        <v>2.1</v>
      </c>
      <c r="AD49" s="93" t="s">
        <v>334</v>
      </c>
      <c r="AE49" s="93">
        <v>7.9</v>
      </c>
      <c r="AF49" s="93">
        <v>8.15</v>
      </c>
      <c r="AG49" s="93" t="s">
        <v>101</v>
      </c>
      <c r="AH49" s="93">
        <v>1.5</v>
      </c>
      <c r="AI49" s="96" t="s">
        <v>335</v>
      </c>
      <c r="AJ49" s="93" t="s">
        <v>117</v>
      </c>
      <c r="AK49" s="93">
        <v>1</v>
      </c>
      <c r="AL49" s="93" t="s">
        <v>140</v>
      </c>
      <c r="AM49" s="93" t="s">
        <v>336</v>
      </c>
      <c r="AN49" s="92" t="s">
        <v>128</v>
      </c>
      <c r="AO49" s="93" t="s">
        <v>105</v>
      </c>
      <c r="AP49" s="93" t="s">
        <v>119</v>
      </c>
      <c r="AQ49" s="93">
        <v>440</v>
      </c>
      <c r="AR49" s="93">
        <v>167.25</v>
      </c>
      <c r="AS49" s="93">
        <f t="shared" si="1"/>
        <v>5.3700000000000045</v>
      </c>
      <c r="AT49" s="96"/>
      <c r="AU49" s="92" t="s">
        <v>108</v>
      </c>
      <c r="AV49" s="93" t="s">
        <v>109</v>
      </c>
      <c r="AW49" s="93" t="s">
        <v>109</v>
      </c>
      <c r="AX49" s="122">
        <v>5</v>
      </c>
      <c r="AY49" s="122">
        <v>38</v>
      </c>
      <c r="AZ49" s="122">
        <v>4.5</v>
      </c>
      <c r="BA49" s="122">
        <v>5</v>
      </c>
      <c r="BB49" s="122">
        <v>38</v>
      </c>
      <c r="BC49" s="122">
        <v>4.5</v>
      </c>
      <c r="BD49" s="93">
        <v>180</v>
      </c>
      <c r="BE49" s="93" t="s">
        <v>121</v>
      </c>
      <c r="BF49" s="101" t="s">
        <v>337</v>
      </c>
      <c r="BG49" s="93" t="s">
        <v>109</v>
      </c>
      <c r="BH49" s="102">
        <v>20</v>
      </c>
      <c r="BI49" s="93">
        <v>35</v>
      </c>
      <c r="BJ49" s="102">
        <v>21</v>
      </c>
      <c r="BK49" s="93">
        <v>30</v>
      </c>
      <c r="BL49" s="102">
        <v>27</v>
      </c>
      <c r="BM49" s="93">
        <v>30</v>
      </c>
      <c r="BN49" s="102"/>
      <c r="BO49" s="93"/>
      <c r="BP49" s="102"/>
      <c r="BQ49" s="93"/>
      <c r="BR49" s="101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</row>
    <row r="50" spans="1:87" x14ac:dyDescent="0.25">
      <c r="A50" s="92">
        <v>30042</v>
      </c>
      <c r="B50" s="93" t="s">
        <v>273</v>
      </c>
      <c r="C50" s="93" t="s">
        <v>274</v>
      </c>
      <c r="D50" s="94">
        <v>44873</v>
      </c>
      <c r="E50" s="95" t="s">
        <v>91</v>
      </c>
      <c r="F50" s="93"/>
      <c r="G50" s="96"/>
      <c r="H50" s="93" t="s">
        <v>275</v>
      </c>
      <c r="I50" s="93" t="s">
        <v>313</v>
      </c>
      <c r="J50" s="93" t="s">
        <v>338</v>
      </c>
      <c r="K50" s="93">
        <v>31370</v>
      </c>
      <c r="L50" s="93">
        <v>255568</v>
      </c>
      <c r="M50" s="93">
        <v>143707</v>
      </c>
      <c r="N50" s="93">
        <v>50.594499999999996</v>
      </c>
      <c r="O50" s="93">
        <v>5.8598499999999998</v>
      </c>
      <c r="P50" s="93">
        <v>30920</v>
      </c>
      <c r="Q50" s="93">
        <v>157.4</v>
      </c>
      <c r="R50" s="97" t="s">
        <v>115</v>
      </c>
      <c r="S50" s="93" t="s">
        <v>98</v>
      </c>
      <c r="T50" s="93">
        <v>4</v>
      </c>
      <c r="U50" s="93">
        <v>22</v>
      </c>
      <c r="V50" s="93">
        <v>-0.25</v>
      </c>
      <c r="W50" s="93">
        <v>1</v>
      </c>
      <c r="X50" s="93">
        <v>0.15</v>
      </c>
      <c r="Y50" s="93">
        <v>163.16</v>
      </c>
      <c r="Z50" s="93" t="s">
        <v>278</v>
      </c>
      <c r="AA50" s="93" t="s">
        <v>99</v>
      </c>
      <c r="AB50" s="93">
        <v>0</v>
      </c>
      <c r="AC50" s="93" t="s">
        <v>116</v>
      </c>
      <c r="AD50" s="93">
        <v>22</v>
      </c>
      <c r="AE50" s="93">
        <v>22</v>
      </c>
      <c r="AF50" s="93">
        <v>22</v>
      </c>
      <c r="AG50" s="93" t="s">
        <v>116</v>
      </c>
      <c r="AH50" s="93" t="s">
        <v>116</v>
      </c>
      <c r="AI50" s="96" t="s">
        <v>339</v>
      </c>
      <c r="AJ50" s="93" t="s">
        <v>117</v>
      </c>
      <c r="AK50" s="93">
        <v>1.1000000000000001</v>
      </c>
      <c r="AL50" s="93" t="s">
        <v>103</v>
      </c>
      <c r="AM50" s="93" t="s">
        <v>340</v>
      </c>
      <c r="AN50" s="92" t="s">
        <v>168</v>
      </c>
      <c r="AO50" s="93" t="s">
        <v>105</v>
      </c>
      <c r="AP50" s="93" t="s">
        <v>119</v>
      </c>
      <c r="AQ50" s="93">
        <v>440</v>
      </c>
      <c r="AR50" s="93">
        <v>164.54</v>
      </c>
      <c r="AS50" s="93">
        <f t="shared" si="1"/>
        <v>7.1399999999999864</v>
      </c>
      <c r="AT50" s="96"/>
      <c r="AU50" s="92" t="s">
        <v>108</v>
      </c>
      <c r="AV50" s="93" t="s">
        <v>109</v>
      </c>
      <c r="AW50" s="93" t="s">
        <v>120</v>
      </c>
      <c r="AX50" s="122">
        <v>6</v>
      </c>
      <c r="AY50" s="122">
        <v>0.2</v>
      </c>
      <c r="AZ50" s="122">
        <v>0.3</v>
      </c>
      <c r="BA50" s="122">
        <v>0</v>
      </c>
      <c r="BB50" s="122">
        <v>0</v>
      </c>
      <c r="BC50" s="122">
        <v>0</v>
      </c>
      <c r="BD50" s="93">
        <v>0.5</v>
      </c>
      <c r="BE50" s="93" t="s">
        <v>282</v>
      </c>
      <c r="BF50" s="101" t="s">
        <v>341</v>
      </c>
      <c r="BG50" s="93" t="s">
        <v>109</v>
      </c>
      <c r="BH50" s="102">
        <v>20</v>
      </c>
      <c r="BI50" s="93">
        <v>100</v>
      </c>
      <c r="BJ50" s="102"/>
      <c r="BK50" s="93"/>
      <c r="BL50" s="102"/>
      <c r="BM50" s="93"/>
      <c r="BN50" s="102"/>
      <c r="BO50" s="93"/>
      <c r="BP50" s="102"/>
      <c r="BQ50" s="93"/>
      <c r="BR50" s="101"/>
      <c r="BS50" s="129"/>
      <c r="BT50" s="129"/>
      <c r="BU50" s="129"/>
      <c r="BV50" s="93"/>
      <c r="BW50" s="129"/>
      <c r="BX50" s="129"/>
      <c r="BY50" s="129"/>
      <c r="BZ50" s="130"/>
      <c r="CA50" s="130"/>
      <c r="CB50" s="93"/>
      <c r="CC50" s="93"/>
      <c r="CD50" s="93"/>
      <c r="CE50" s="93"/>
      <c r="CF50" s="93"/>
      <c r="CG50" s="93"/>
      <c r="CH50" s="93"/>
      <c r="CI50" s="93"/>
    </row>
    <row r="51" spans="1:87" x14ac:dyDescent="0.25">
      <c r="A51" s="92">
        <v>30043</v>
      </c>
      <c r="B51" s="93" t="s">
        <v>273</v>
      </c>
      <c r="C51" s="93" t="s">
        <v>274</v>
      </c>
      <c r="D51" s="94">
        <v>44873</v>
      </c>
      <c r="E51" s="95" t="s">
        <v>91</v>
      </c>
      <c r="F51" s="93"/>
      <c r="G51" s="96"/>
      <c r="H51" s="93" t="s">
        <v>275</v>
      </c>
      <c r="I51" s="93" t="s">
        <v>313</v>
      </c>
      <c r="J51" s="93" t="s">
        <v>342</v>
      </c>
      <c r="K51" s="93">
        <v>31370</v>
      </c>
      <c r="L51" s="93">
        <v>255495</v>
      </c>
      <c r="M51" s="93">
        <v>143631</v>
      </c>
      <c r="N51" s="93">
        <v>50.59384</v>
      </c>
      <c r="O51" s="93">
        <v>5.8587999999999996</v>
      </c>
      <c r="P51" s="93">
        <v>30810</v>
      </c>
      <c r="Q51" s="93">
        <v>157.4</v>
      </c>
      <c r="R51" s="97" t="s">
        <v>115</v>
      </c>
      <c r="S51" s="93" t="s">
        <v>144</v>
      </c>
      <c r="T51" s="93">
        <v>7.9</v>
      </c>
      <c r="U51" s="93">
        <v>27.15</v>
      </c>
      <c r="V51" s="93">
        <v>-0.25</v>
      </c>
      <c r="W51" s="93">
        <v>0</v>
      </c>
      <c r="X51" s="93">
        <v>1.1000000000000001</v>
      </c>
      <c r="Y51" s="93">
        <v>162.82</v>
      </c>
      <c r="Z51" s="93" t="s">
        <v>278</v>
      </c>
      <c r="AA51" s="93" t="s">
        <v>99</v>
      </c>
      <c r="AB51" s="93">
        <v>2</v>
      </c>
      <c r="AC51" s="93">
        <v>1.05</v>
      </c>
      <c r="AD51" s="93" t="s">
        <v>343</v>
      </c>
      <c r="AE51" s="93">
        <v>8.1999999999999993</v>
      </c>
      <c r="AF51" s="93">
        <v>8.5</v>
      </c>
      <c r="AG51" s="93" t="s">
        <v>127</v>
      </c>
      <c r="AH51" s="93">
        <v>0.65</v>
      </c>
      <c r="AI51" s="96" t="s">
        <v>344</v>
      </c>
      <c r="AJ51" s="93" t="s">
        <v>117</v>
      </c>
      <c r="AK51" s="93">
        <v>0.9</v>
      </c>
      <c r="AL51" s="93" t="s">
        <v>140</v>
      </c>
      <c r="AM51" s="93" t="s">
        <v>345</v>
      </c>
      <c r="AN51" s="92" t="s">
        <v>168</v>
      </c>
      <c r="AO51" s="93" t="s">
        <v>105</v>
      </c>
      <c r="AP51" s="93" t="s">
        <v>119</v>
      </c>
      <c r="AQ51" s="93">
        <v>440</v>
      </c>
      <c r="AR51" s="93">
        <v>163.9</v>
      </c>
      <c r="AS51" s="93">
        <f t="shared" si="1"/>
        <v>6.5</v>
      </c>
      <c r="AT51" s="96"/>
      <c r="AU51" s="92" t="s">
        <v>108</v>
      </c>
      <c r="AV51" s="93" t="s">
        <v>109</v>
      </c>
      <c r="AW51" s="93" t="s">
        <v>109</v>
      </c>
      <c r="AX51" s="122">
        <v>7.5</v>
      </c>
      <c r="AY51" s="122">
        <v>15</v>
      </c>
      <c r="AZ51" s="122">
        <v>4</v>
      </c>
      <c r="BA51" s="122">
        <v>3.7</v>
      </c>
      <c r="BB51" s="122">
        <v>7.5</v>
      </c>
      <c r="BC51" s="122">
        <v>2.5</v>
      </c>
      <c r="BD51" s="93">
        <v>40</v>
      </c>
      <c r="BE51" s="93" t="s">
        <v>232</v>
      </c>
      <c r="BF51" s="101" t="s">
        <v>346</v>
      </c>
      <c r="BG51" s="93" t="s">
        <v>109</v>
      </c>
      <c r="BH51" s="102">
        <v>20</v>
      </c>
      <c r="BI51" s="93">
        <v>60</v>
      </c>
      <c r="BJ51" s="102">
        <v>21</v>
      </c>
      <c r="BK51" s="93">
        <v>30</v>
      </c>
      <c r="BL51" s="102">
        <v>15</v>
      </c>
      <c r="BM51" s="93">
        <v>10</v>
      </c>
      <c r="BN51" s="102"/>
      <c r="BO51" s="93"/>
      <c r="BP51" s="102"/>
      <c r="BQ51" s="93"/>
      <c r="BR51" s="101"/>
      <c r="BS51" s="93"/>
      <c r="BT51" s="93"/>
      <c r="BU51" s="93"/>
      <c r="BV51" s="93"/>
      <c r="BW51" s="93"/>
      <c r="BX51" s="93"/>
      <c r="BY51" s="93"/>
      <c r="BZ51" s="130"/>
      <c r="CA51" s="130"/>
      <c r="CB51" s="130"/>
      <c r="CC51" s="93"/>
      <c r="CD51" s="93"/>
      <c r="CE51" s="93"/>
      <c r="CF51" s="93"/>
      <c r="CG51" s="93"/>
      <c r="CH51" s="93"/>
      <c r="CI51" s="93"/>
    </row>
    <row r="52" spans="1:87" x14ac:dyDescent="0.25">
      <c r="A52" s="92">
        <v>30045</v>
      </c>
      <c r="B52" s="93" t="s">
        <v>273</v>
      </c>
      <c r="C52" s="93" t="s">
        <v>274</v>
      </c>
      <c r="D52" s="94">
        <v>44853</v>
      </c>
      <c r="E52" s="95" t="s">
        <v>91</v>
      </c>
      <c r="F52" s="93"/>
      <c r="G52" s="96"/>
      <c r="H52" s="93" t="s">
        <v>275</v>
      </c>
      <c r="I52" s="93" t="s">
        <v>313</v>
      </c>
      <c r="J52" s="93" t="s">
        <v>347</v>
      </c>
      <c r="K52" s="93">
        <v>31370</v>
      </c>
      <c r="L52" s="93">
        <v>255038</v>
      </c>
      <c r="M52" s="93">
        <v>143525</v>
      </c>
      <c r="N52" s="93">
        <v>50.592959999999998</v>
      </c>
      <c r="O52" s="93">
        <v>5.8523100000000001</v>
      </c>
      <c r="P52" s="93">
        <v>30305</v>
      </c>
      <c r="Q52" s="93">
        <v>155.83000000000001</v>
      </c>
      <c r="R52" s="97" t="s">
        <v>97</v>
      </c>
      <c r="S52" s="93" t="s">
        <v>144</v>
      </c>
      <c r="T52" s="93">
        <v>20</v>
      </c>
      <c r="U52" s="93">
        <v>35</v>
      </c>
      <c r="V52" s="93">
        <v>-0.56000000000000005</v>
      </c>
      <c r="W52" s="93">
        <v>0</v>
      </c>
      <c r="X52" s="93">
        <v>1.75</v>
      </c>
      <c r="Y52" s="93">
        <v>161.4</v>
      </c>
      <c r="Z52" s="93" t="s">
        <v>348</v>
      </c>
      <c r="AA52" s="93" t="s">
        <v>152</v>
      </c>
      <c r="AB52" s="93">
        <v>0</v>
      </c>
      <c r="AC52" s="93" t="s">
        <v>116</v>
      </c>
      <c r="AD52" s="93">
        <v>35</v>
      </c>
      <c r="AE52" s="93">
        <v>35</v>
      </c>
      <c r="AF52" s="93">
        <v>35</v>
      </c>
      <c r="AG52" s="93" t="s">
        <v>116</v>
      </c>
      <c r="AH52" s="93" t="s">
        <v>116</v>
      </c>
      <c r="AI52" s="96" t="s">
        <v>349</v>
      </c>
      <c r="AJ52" s="93" t="s">
        <v>102</v>
      </c>
      <c r="AK52" s="93">
        <v>1.1000000000000001</v>
      </c>
      <c r="AL52" s="93" t="s">
        <v>174</v>
      </c>
      <c r="AM52" s="93" t="s">
        <v>350</v>
      </c>
      <c r="AN52" s="92" t="s">
        <v>104</v>
      </c>
      <c r="AO52" s="93" t="s">
        <v>105</v>
      </c>
      <c r="AP52" s="93" t="s">
        <v>106</v>
      </c>
      <c r="AQ52" s="93">
        <v>440</v>
      </c>
      <c r="AR52" s="93">
        <v>161.13</v>
      </c>
      <c r="AS52" s="93">
        <f t="shared" si="1"/>
        <v>5.2999999999999829</v>
      </c>
      <c r="AT52" s="96"/>
      <c r="AU52" s="92" t="s">
        <v>108</v>
      </c>
      <c r="AV52" s="93" t="s">
        <v>109</v>
      </c>
      <c r="AW52" s="93" t="s">
        <v>109</v>
      </c>
      <c r="AX52" s="122">
        <v>3</v>
      </c>
      <c r="AY52" s="122">
        <v>5</v>
      </c>
      <c r="AZ52" s="122">
        <v>3</v>
      </c>
      <c r="BA52" s="122">
        <v>3</v>
      </c>
      <c r="BB52" s="122">
        <v>5</v>
      </c>
      <c r="BC52" s="122">
        <v>1.5</v>
      </c>
      <c r="BD52" s="93">
        <v>15.5</v>
      </c>
      <c r="BE52" s="93" t="s">
        <v>110</v>
      </c>
      <c r="BF52" s="101" t="s">
        <v>351</v>
      </c>
      <c r="BG52" s="93" t="s">
        <v>109</v>
      </c>
      <c r="BH52" s="102">
        <v>27</v>
      </c>
      <c r="BI52" s="93">
        <v>40</v>
      </c>
      <c r="BJ52" s="102">
        <v>20</v>
      </c>
      <c r="BK52" s="93">
        <v>30</v>
      </c>
      <c r="BL52" s="102">
        <v>21</v>
      </c>
      <c r="BM52" s="93">
        <v>15</v>
      </c>
      <c r="BN52" s="102"/>
      <c r="BO52" s="93"/>
      <c r="BP52" s="102"/>
      <c r="BQ52" s="93"/>
      <c r="BR52" s="101"/>
      <c r="BS52" s="128"/>
      <c r="BT52" s="130"/>
      <c r="BU52" s="130"/>
      <c r="BV52" s="93"/>
      <c r="BW52" s="128"/>
      <c r="BX52" s="130"/>
      <c r="BY52" s="130"/>
      <c r="BZ52" s="128"/>
      <c r="CA52" s="130"/>
      <c r="CB52" s="130"/>
      <c r="CC52" s="93"/>
      <c r="CD52" s="93"/>
      <c r="CE52" s="93"/>
      <c r="CF52" s="93"/>
      <c r="CG52" s="93"/>
      <c r="CH52" s="93"/>
      <c r="CI52" s="93"/>
    </row>
    <row r="53" spans="1:87" x14ac:dyDescent="0.25">
      <c r="A53" s="92">
        <v>30052</v>
      </c>
      <c r="B53" s="93" t="s">
        <v>273</v>
      </c>
      <c r="C53" s="93" t="s">
        <v>274</v>
      </c>
      <c r="D53" s="94">
        <v>44853</v>
      </c>
      <c r="E53" s="95" t="s">
        <v>91</v>
      </c>
      <c r="F53" s="93"/>
      <c r="G53" s="96"/>
      <c r="H53" s="93" t="s">
        <v>275</v>
      </c>
      <c r="I53" s="93" t="s">
        <v>313</v>
      </c>
      <c r="J53" s="93" t="s">
        <v>352</v>
      </c>
      <c r="K53" s="93">
        <v>31370</v>
      </c>
      <c r="L53" s="93">
        <v>254059</v>
      </c>
      <c r="M53" s="93">
        <v>142497</v>
      </c>
      <c r="N53" s="93">
        <v>50.5839</v>
      </c>
      <c r="O53" s="93">
        <v>5.8381999999999996</v>
      </c>
      <c r="P53" s="93">
        <v>28035</v>
      </c>
      <c r="Q53" s="93">
        <v>141.93</v>
      </c>
      <c r="R53" s="97" t="s">
        <v>115</v>
      </c>
      <c r="S53" s="93" t="s">
        <v>98</v>
      </c>
      <c r="T53" s="93">
        <v>4.26</v>
      </c>
      <c r="U53" s="93">
        <v>24.21</v>
      </c>
      <c r="V53" s="93">
        <v>0.12</v>
      </c>
      <c r="W53" s="93">
        <v>5</v>
      </c>
      <c r="X53" s="93">
        <v>0.65</v>
      </c>
      <c r="Y53" s="93">
        <v>146.66999999999999</v>
      </c>
      <c r="Z53" s="93" t="s">
        <v>348</v>
      </c>
      <c r="AA53" s="93" t="s">
        <v>99</v>
      </c>
      <c r="AB53" s="93">
        <v>1</v>
      </c>
      <c r="AC53" s="93">
        <v>1.5</v>
      </c>
      <c r="AD53" s="93" t="s">
        <v>353</v>
      </c>
      <c r="AE53" s="93">
        <v>11.31</v>
      </c>
      <c r="AF53" s="93">
        <v>11.41</v>
      </c>
      <c r="AG53" s="93" t="s">
        <v>127</v>
      </c>
      <c r="AH53" s="93">
        <v>0.7</v>
      </c>
      <c r="AI53" s="96" t="s">
        <v>354</v>
      </c>
      <c r="AJ53" s="93" t="s">
        <v>117</v>
      </c>
      <c r="AK53" s="93">
        <v>0.9</v>
      </c>
      <c r="AL53" s="93" t="s">
        <v>140</v>
      </c>
      <c r="AM53" s="93" t="s">
        <v>355</v>
      </c>
      <c r="AN53" s="92" t="s">
        <v>128</v>
      </c>
      <c r="AO53" s="93" t="s">
        <v>105</v>
      </c>
      <c r="AP53" s="93" t="s">
        <v>119</v>
      </c>
      <c r="AQ53" s="93">
        <v>575</v>
      </c>
      <c r="AR53" s="93">
        <v>149.6</v>
      </c>
      <c r="AS53" s="93">
        <f t="shared" si="1"/>
        <v>7.6699999999999875</v>
      </c>
      <c r="AT53" s="96"/>
      <c r="AU53" s="92" t="s">
        <v>108</v>
      </c>
      <c r="AV53" s="93" t="s">
        <v>109</v>
      </c>
      <c r="AW53" s="93" t="s">
        <v>109</v>
      </c>
      <c r="AX53" s="122">
        <v>4</v>
      </c>
      <c r="AY53" s="122">
        <v>27</v>
      </c>
      <c r="AZ53" s="122">
        <v>2.5</v>
      </c>
      <c r="BA53" s="122">
        <v>4</v>
      </c>
      <c r="BB53" s="122">
        <v>27</v>
      </c>
      <c r="BC53" s="122">
        <v>2.5</v>
      </c>
      <c r="BD53" s="93">
        <v>145</v>
      </c>
      <c r="BE53" s="93" t="s">
        <v>121</v>
      </c>
      <c r="BF53" s="101" t="s">
        <v>356</v>
      </c>
      <c r="BG53" s="93" t="s">
        <v>109</v>
      </c>
      <c r="BH53" s="102">
        <v>20</v>
      </c>
      <c r="BI53" s="93">
        <v>65</v>
      </c>
      <c r="BJ53" s="102">
        <v>27</v>
      </c>
      <c r="BK53" s="93">
        <v>25</v>
      </c>
      <c r="BL53" s="102">
        <v>21</v>
      </c>
      <c r="BM53" s="93">
        <v>10</v>
      </c>
      <c r="BN53" s="102"/>
      <c r="BO53" s="93"/>
      <c r="BP53" s="102"/>
      <c r="BQ53" s="93"/>
      <c r="BR53" s="101"/>
      <c r="BS53" s="128"/>
      <c r="BT53" s="130"/>
      <c r="BU53" s="130"/>
      <c r="BV53" s="93"/>
      <c r="BW53" s="128"/>
      <c r="BX53" s="128"/>
      <c r="BY53" s="128"/>
      <c r="BZ53" s="130"/>
      <c r="CA53" s="130"/>
      <c r="CB53" s="130"/>
      <c r="CC53" s="93"/>
      <c r="CD53" s="93"/>
      <c r="CE53" s="93"/>
      <c r="CF53" s="93"/>
      <c r="CG53" s="93"/>
      <c r="CH53" s="93"/>
      <c r="CI53" s="93"/>
    </row>
    <row r="54" spans="1:87" x14ac:dyDescent="0.25">
      <c r="A54" s="92">
        <v>30053</v>
      </c>
      <c r="B54" s="93" t="s">
        <v>273</v>
      </c>
      <c r="C54" s="93" t="s">
        <v>274</v>
      </c>
      <c r="D54" s="94">
        <v>44853</v>
      </c>
      <c r="E54" s="95" t="s">
        <v>91</v>
      </c>
      <c r="F54" s="93"/>
      <c r="G54" s="96"/>
      <c r="H54" s="93" t="s">
        <v>275</v>
      </c>
      <c r="I54" s="93" t="s">
        <v>313</v>
      </c>
      <c r="J54" s="93" t="s">
        <v>357</v>
      </c>
      <c r="K54" s="93">
        <v>31370</v>
      </c>
      <c r="L54" s="93">
        <v>254038</v>
      </c>
      <c r="M54" s="93">
        <v>142180</v>
      </c>
      <c r="N54" s="93">
        <v>50.581049999999998</v>
      </c>
      <c r="O54" s="93">
        <v>5.8378199999999998</v>
      </c>
      <c r="P54" s="93">
        <v>27695</v>
      </c>
      <c r="Q54" s="93">
        <v>141.71</v>
      </c>
      <c r="R54" s="97" t="s">
        <v>97</v>
      </c>
      <c r="S54" s="93" t="s">
        <v>144</v>
      </c>
      <c r="T54" s="93">
        <v>7.55</v>
      </c>
      <c r="U54" s="93">
        <v>38.049999999999997</v>
      </c>
      <c r="V54" s="93">
        <v>-2.5999999999999999E-2</v>
      </c>
      <c r="W54" s="93">
        <v>-1</v>
      </c>
      <c r="X54" s="93">
        <v>1</v>
      </c>
      <c r="Y54" s="93">
        <v>148.75</v>
      </c>
      <c r="Z54" s="93" t="s">
        <v>348</v>
      </c>
      <c r="AA54" s="93" t="s">
        <v>99</v>
      </c>
      <c r="AB54" s="93">
        <v>3</v>
      </c>
      <c r="AC54" s="93">
        <v>1.2</v>
      </c>
      <c r="AD54" s="93" t="s">
        <v>358</v>
      </c>
      <c r="AE54" s="93">
        <v>6.35</v>
      </c>
      <c r="AF54" s="93">
        <v>6.8</v>
      </c>
      <c r="AG54" s="93" t="s">
        <v>127</v>
      </c>
      <c r="AH54" s="93">
        <v>0.5</v>
      </c>
      <c r="AI54" s="96" t="s">
        <v>359</v>
      </c>
      <c r="AJ54" s="93" t="s">
        <v>117</v>
      </c>
      <c r="AK54" s="93">
        <v>1</v>
      </c>
      <c r="AL54" s="93" t="s">
        <v>103</v>
      </c>
      <c r="AM54" s="93" t="s">
        <v>360</v>
      </c>
      <c r="AN54" s="92" t="s">
        <v>118</v>
      </c>
      <c r="AO54" s="93" t="s">
        <v>105</v>
      </c>
      <c r="AP54" s="93" t="s">
        <v>119</v>
      </c>
      <c r="AQ54" s="93">
        <v>575</v>
      </c>
      <c r="AR54" s="93">
        <v>148.94999999999999</v>
      </c>
      <c r="AS54" s="93">
        <f t="shared" si="1"/>
        <v>7.2399999999999807</v>
      </c>
      <c r="AT54" s="96"/>
      <c r="AU54" s="92" t="s">
        <v>108</v>
      </c>
      <c r="AV54" s="93" t="s">
        <v>109</v>
      </c>
      <c r="AW54" s="93" t="s">
        <v>109</v>
      </c>
      <c r="AX54" s="122">
        <v>16</v>
      </c>
      <c r="AY54" s="122">
        <v>26</v>
      </c>
      <c r="AZ54" s="122">
        <v>3.5</v>
      </c>
      <c r="BA54" s="122">
        <v>16</v>
      </c>
      <c r="BB54" s="122">
        <v>26</v>
      </c>
      <c r="BC54" s="122">
        <v>3.5</v>
      </c>
      <c r="BD54" s="93">
        <v>550</v>
      </c>
      <c r="BE54" s="93" t="s">
        <v>121</v>
      </c>
      <c r="BF54" s="101" t="s">
        <v>361</v>
      </c>
      <c r="BG54" s="93" t="s">
        <v>108</v>
      </c>
      <c r="BH54" s="102">
        <v>20</v>
      </c>
      <c r="BI54" s="93">
        <v>40</v>
      </c>
      <c r="BJ54" s="102">
        <v>21</v>
      </c>
      <c r="BK54" s="93">
        <v>30</v>
      </c>
      <c r="BL54" s="102">
        <v>27</v>
      </c>
      <c r="BM54" s="93">
        <v>30</v>
      </c>
      <c r="BN54" s="102"/>
      <c r="BO54" s="93"/>
      <c r="BP54" s="102"/>
      <c r="BQ54" s="93"/>
      <c r="BR54" s="101"/>
      <c r="BS54" s="128"/>
      <c r="BT54" s="130"/>
      <c r="BU54" s="130"/>
      <c r="BV54" s="93"/>
      <c r="BW54" s="128"/>
      <c r="BX54" s="93"/>
      <c r="BY54" s="93"/>
      <c r="BZ54" s="130"/>
      <c r="CA54" s="130"/>
      <c r="CB54" s="130"/>
      <c r="CC54" s="93"/>
      <c r="CD54" s="93"/>
      <c r="CE54" s="93"/>
      <c r="CF54" s="93"/>
      <c r="CG54" s="93"/>
      <c r="CH54" s="93"/>
      <c r="CI54" s="93"/>
    </row>
    <row r="55" spans="1:87" x14ac:dyDescent="0.25">
      <c r="A55" s="92">
        <v>30054</v>
      </c>
      <c r="B55" s="93" t="s">
        <v>273</v>
      </c>
      <c r="C55" s="93" t="s">
        <v>274</v>
      </c>
      <c r="D55" s="94">
        <v>44853</v>
      </c>
      <c r="E55" s="95" t="s">
        <v>91</v>
      </c>
      <c r="F55" s="93"/>
      <c r="G55" s="96"/>
      <c r="H55" s="93" t="s">
        <v>275</v>
      </c>
      <c r="I55" s="93" t="s">
        <v>313</v>
      </c>
      <c r="J55" s="93" t="s">
        <v>362</v>
      </c>
      <c r="K55" s="93">
        <v>31370</v>
      </c>
      <c r="L55" s="93">
        <v>253924</v>
      </c>
      <c r="M55" s="93">
        <v>141747</v>
      </c>
      <c r="N55" s="93">
        <v>50.577179999999998</v>
      </c>
      <c r="O55" s="93">
        <v>5.8360900000000004</v>
      </c>
      <c r="P55" s="93">
        <v>27230</v>
      </c>
      <c r="Q55" s="93">
        <v>140.4</v>
      </c>
      <c r="R55" s="97" t="s">
        <v>139</v>
      </c>
      <c r="S55" s="93" t="s">
        <v>98</v>
      </c>
      <c r="T55" s="93">
        <v>14.5</v>
      </c>
      <c r="U55" s="93">
        <v>29.36</v>
      </c>
      <c r="V55" s="93">
        <v>-0.03</v>
      </c>
      <c r="W55" s="93">
        <v>-18</v>
      </c>
      <c r="X55" s="93">
        <v>1.5</v>
      </c>
      <c r="Y55" s="93">
        <v>145.30000000000001</v>
      </c>
      <c r="Z55" s="93" t="s">
        <v>348</v>
      </c>
      <c r="AA55" s="93" t="s">
        <v>99</v>
      </c>
      <c r="AB55" s="93">
        <v>2</v>
      </c>
      <c r="AC55" s="93">
        <v>1.2</v>
      </c>
      <c r="AD55" s="93" t="s">
        <v>363</v>
      </c>
      <c r="AE55" s="93">
        <v>7.76</v>
      </c>
      <c r="AF55" s="93">
        <v>9.4499999999999993</v>
      </c>
      <c r="AG55" s="93" t="s">
        <v>127</v>
      </c>
      <c r="AH55" s="93">
        <v>0.5</v>
      </c>
      <c r="AI55" s="96" t="s">
        <v>364</v>
      </c>
      <c r="AJ55" s="93" t="s">
        <v>117</v>
      </c>
      <c r="AK55" s="93">
        <v>1</v>
      </c>
      <c r="AL55" s="93" t="s">
        <v>103</v>
      </c>
      <c r="AM55" s="93" t="s">
        <v>365</v>
      </c>
      <c r="AN55" s="92" t="s">
        <v>128</v>
      </c>
      <c r="AO55" s="93" t="s">
        <v>105</v>
      </c>
      <c r="AP55" s="93" t="s">
        <v>119</v>
      </c>
      <c r="AQ55" s="93">
        <v>575</v>
      </c>
      <c r="AR55" s="93">
        <v>147.63</v>
      </c>
      <c r="AS55" s="93">
        <f t="shared" si="1"/>
        <v>7.2299999999999898</v>
      </c>
      <c r="AT55" s="96"/>
      <c r="AU55" s="92" t="s">
        <v>108</v>
      </c>
      <c r="AV55" s="93" t="s">
        <v>109</v>
      </c>
      <c r="AW55" s="93" t="s">
        <v>120</v>
      </c>
      <c r="AX55" s="122">
        <v>6</v>
      </c>
      <c r="AY55" s="122">
        <v>16</v>
      </c>
      <c r="AZ55" s="122">
        <v>2.5</v>
      </c>
      <c r="BA55" s="122">
        <v>0</v>
      </c>
      <c r="BB55" s="122">
        <v>0</v>
      </c>
      <c r="BC55" s="122">
        <v>0</v>
      </c>
      <c r="BD55" s="93">
        <v>100</v>
      </c>
      <c r="BE55" s="93" t="s">
        <v>121</v>
      </c>
      <c r="BF55" s="101" t="s">
        <v>366</v>
      </c>
      <c r="BG55" s="93" t="s">
        <v>108</v>
      </c>
      <c r="BH55" s="102">
        <v>20</v>
      </c>
      <c r="BI55" s="93">
        <v>60</v>
      </c>
      <c r="BJ55" s="102">
        <v>21</v>
      </c>
      <c r="BK55" s="93">
        <v>30</v>
      </c>
      <c r="BL55" s="102">
        <v>22</v>
      </c>
      <c r="BM55" s="93">
        <v>10</v>
      </c>
      <c r="BN55" s="102"/>
      <c r="BO55" s="93"/>
      <c r="BP55" s="102"/>
      <c r="BQ55" s="93"/>
      <c r="BR55" s="101"/>
      <c r="BS55" s="128"/>
      <c r="BT55" s="130"/>
      <c r="BU55" s="130"/>
      <c r="BV55" s="93"/>
      <c r="BW55" s="128"/>
      <c r="BX55" s="130"/>
      <c r="BY55" s="130"/>
      <c r="BZ55" s="130"/>
      <c r="CA55" s="130"/>
      <c r="CB55" s="130"/>
      <c r="CC55" s="93"/>
      <c r="CD55" s="93"/>
      <c r="CE55" s="93"/>
      <c r="CF55" s="93"/>
      <c r="CG55" s="93"/>
      <c r="CH55" s="93"/>
      <c r="CI55" s="93"/>
    </row>
    <row r="56" spans="1:87" x14ac:dyDescent="0.25">
      <c r="A56" s="92">
        <v>30055</v>
      </c>
      <c r="B56" s="93" t="s">
        <v>273</v>
      </c>
      <c r="C56" s="93" t="s">
        <v>274</v>
      </c>
      <c r="D56" s="94">
        <v>44853</v>
      </c>
      <c r="E56" s="95" t="s">
        <v>91</v>
      </c>
      <c r="F56" s="93"/>
      <c r="G56" s="96"/>
      <c r="H56" s="93" t="s">
        <v>275</v>
      </c>
      <c r="I56" s="93" t="s">
        <v>313</v>
      </c>
      <c r="J56" s="93" t="s">
        <v>367</v>
      </c>
      <c r="K56" s="93">
        <v>31370</v>
      </c>
      <c r="L56" s="93">
        <v>253557</v>
      </c>
      <c r="M56" s="93">
        <v>141492</v>
      </c>
      <c r="N56" s="93">
        <v>50.574959999999997</v>
      </c>
      <c r="O56" s="93">
        <v>5.8308299999999997</v>
      </c>
      <c r="P56" s="93">
        <v>26720</v>
      </c>
      <c r="Q56" s="93">
        <v>138.65</v>
      </c>
      <c r="R56" s="97" t="s">
        <v>139</v>
      </c>
      <c r="S56" s="93" t="s">
        <v>98</v>
      </c>
      <c r="T56" s="93">
        <v>3.97</v>
      </c>
      <c r="U56" s="93">
        <v>24.85</v>
      </c>
      <c r="V56" s="93">
        <v>0.08</v>
      </c>
      <c r="W56" s="93">
        <v>0</v>
      </c>
      <c r="X56" s="93">
        <v>0.5</v>
      </c>
      <c r="Y56" s="93">
        <v>143.35</v>
      </c>
      <c r="Z56" s="93" t="s">
        <v>348</v>
      </c>
      <c r="AA56" s="93" t="s">
        <v>99</v>
      </c>
      <c r="AB56" s="93">
        <v>2</v>
      </c>
      <c r="AC56" s="93">
        <v>1.2</v>
      </c>
      <c r="AD56" s="93" t="s">
        <v>368</v>
      </c>
      <c r="AE56" s="93">
        <v>7.05</v>
      </c>
      <c r="AF56" s="93">
        <v>7.8</v>
      </c>
      <c r="AG56" s="93" t="s">
        <v>127</v>
      </c>
      <c r="AH56" s="93">
        <v>0.75</v>
      </c>
      <c r="AI56" s="96" t="s">
        <v>369</v>
      </c>
      <c r="AJ56" s="93" t="s">
        <v>117</v>
      </c>
      <c r="AK56" s="93">
        <v>0.8</v>
      </c>
      <c r="AL56" s="93" t="s">
        <v>103</v>
      </c>
      <c r="AM56" s="93" t="s">
        <v>370</v>
      </c>
      <c r="AN56" s="92" t="s">
        <v>128</v>
      </c>
      <c r="AO56" s="93" t="s">
        <v>105</v>
      </c>
      <c r="AP56" s="93" t="s">
        <v>119</v>
      </c>
      <c r="AQ56" s="93">
        <v>575</v>
      </c>
      <c r="AR56" s="93">
        <v>146.05000000000001</v>
      </c>
      <c r="AS56" s="93">
        <f t="shared" si="1"/>
        <v>7.4000000000000057</v>
      </c>
      <c r="AT56" s="96"/>
      <c r="AU56" s="92" t="s">
        <v>108</v>
      </c>
      <c r="AV56" s="93" t="s">
        <v>109</v>
      </c>
      <c r="AW56" s="93" t="s">
        <v>109</v>
      </c>
      <c r="AX56" s="122">
        <v>9</v>
      </c>
      <c r="AY56" s="122">
        <v>12</v>
      </c>
      <c r="AZ56" s="122">
        <v>1.5</v>
      </c>
      <c r="BA56" s="122">
        <v>9</v>
      </c>
      <c r="BB56" s="122">
        <v>12</v>
      </c>
      <c r="BC56" s="122">
        <v>1.5</v>
      </c>
      <c r="BD56" s="93">
        <v>45</v>
      </c>
      <c r="BE56" s="93" t="s">
        <v>110</v>
      </c>
      <c r="BF56" s="101" t="s">
        <v>371</v>
      </c>
      <c r="BG56" s="93" t="s">
        <v>109</v>
      </c>
      <c r="BH56" s="102">
        <v>20</v>
      </c>
      <c r="BI56" s="93">
        <v>50</v>
      </c>
      <c r="BJ56" s="102">
        <v>27</v>
      </c>
      <c r="BK56" s="93">
        <v>30</v>
      </c>
      <c r="BL56" s="102">
        <v>21</v>
      </c>
      <c r="BM56" s="93">
        <v>15</v>
      </c>
      <c r="BN56" s="102"/>
      <c r="BO56" s="93"/>
      <c r="BP56" s="102"/>
      <c r="BQ56" s="93"/>
      <c r="BR56" s="101"/>
      <c r="BS56" s="128"/>
      <c r="BT56" s="130"/>
      <c r="BU56" s="130"/>
      <c r="BV56" s="93"/>
      <c r="BW56" s="128"/>
      <c r="BX56" s="130"/>
      <c r="BY56" s="130"/>
      <c r="BZ56" s="128"/>
      <c r="CA56" s="130"/>
      <c r="CB56" s="130"/>
      <c r="CC56" s="93"/>
      <c r="CD56" s="93"/>
      <c r="CE56" s="93"/>
      <c r="CF56" s="93"/>
      <c r="CG56" s="93"/>
      <c r="CH56" s="93"/>
      <c r="CI56" s="93"/>
    </row>
    <row r="57" spans="1:87" x14ac:dyDescent="0.25">
      <c r="A57" s="92">
        <v>30058</v>
      </c>
      <c r="B57" s="93" t="s">
        <v>273</v>
      </c>
      <c r="C57" s="93" t="s">
        <v>274</v>
      </c>
      <c r="D57" s="94">
        <v>44853</v>
      </c>
      <c r="E57" s="95" t="s">
        <v>91</v>
      </c>
      <c r="F57" s="93"/>
      <c r="G57" s="96"/>
      <c r="H57" s="93" t="s">
        <v>275</v>
      </c>
      <c r="I57" s="93" t="s">
        <v>372</v>
      </c>
      <c r="J57" s="93" t="s">
        <v>373</v>
      </c>
      <c r="K57" s="93">
        <v>31370</v>
      </c>
      <c r="L57" s="93">
        <v>252866</v>
      </c>
      <c r="M57" s="93">
        <v>141000</v>
      </c>
      <c r="N57" s="93">
        <v>50.570650000000001</v>
      </c>
      <c r="O57" s="93">
        <v>5.8209499999999998</v>
      </c>
      <c r="P57" s="93">
        <v>25415</v>
      </c>
      <c r="Q57" s="93">
        <v>133.65</v>
      </c>
      <c r="R57" s="97" t="s">
        <v>139</v>
      </c>
      <c r="S57" s="93" t="s">
        <v>144</v>
      </c>
      <c r="T57" s="93">
        <v>9.6</v>
      </c>
      <c r="U57" s="93">
        <v>25.5</v>
      </c>
      <c r="V57" s="93">
        <v>-1.0900000000000001</v>
      </c>
      <c r="W57" s="93">
        <v>7</v>
      </c>
      <c r="X57" s="93">
        <v>1.45</v>
      </c>
      <c r="Y57" s="93">
        <v>140.38</v>
      </c>
      <c r="Z57" s="93" t="s">
        <v>348</v>
      </c>
      <c r="AA57" s="93" t="s">
        <v>152</v>
      </c>
      <c r="AB57" s="93">
        <v>2</v>
      </c>
      <c r="AC57" s="93">
        <v>1.2</v>
      </c>
      <c r="AD57" s="93" t="s">
        <v>374</v>
      </c>
      <c r="AE57" s="93">
        <v>7.5</v>
      </c>
      <c r="AF57" s="93">
        <v>8</v>
      </c>
      <c r="AG57" s="93" t="s">
        <v>101</v>
      </c>
      <c r="AH57" s="93">
        <v>1.3</v>
      </c>
      <c r="AI57" s="96" t="s">
        <v>375</v>
      </c>
      <c r="AJ57" s="93" t="s">
        <v>117</v>
      </c>
      <c r="AK57" s="93">
        <v>1</v>
      </c>
      <c r="AL57" s="93" t="s">
        <v>103</v>
      </c>
      <c r="AM57" s="93" t="s">
        <v>376</v>
      </c>
      <c r="AN57" s="92" t="s">
        <v>168</v>
      </c>
      <c r="AO57" s="93" t="s">
        <v>105</v>
      </c>
      <c r="AP57" s="93" t="s">
        <v>119</v>
      </c>
      <c r="AQ57" s="93">
        <v>575</v>
      </c>
      <c r="AR57" s="93">
        <v>141.94</v>
      </c>
      <c r="AS57" s="93">
        <f t="shared" si="1"/>
        <v>8.289999999999992</v>
      </c>
      <c r="AT57" s="96"/>
      <c r="AU57" s="92" t="s">
        <v>108</v>
      </c>
      <c r="AV57" s="93" t="s">
        <v>109</v>
      </c>
      <c r="AW57" s="93" t="s">
        <v>120</v>
      </c>
      <c r="AX57" s="122">
        <v>2</v>
      </c>
      <c r="AY57" s="122">
        <v>23</v>
      </c>
      <c r="AZ57" s="122">
        <v>1</v>
      </c>
      <c r="BA57" s="122">
        <v>0</v>
      </c>
      <c r="BB57" s="122">
        <v>0</v>
      </c>
      <c r="BC57" s="122">
        <v>0</v>
      </c>
      <c r="BD57" s="93">
        <v>3</v>
      </c>
      <c r="BE57" s="93" t="s">
        <v>282</v>
      </c>
      <c r="BF57" s="101" t="s">
        <v>377</v>
      </c>
      <c r="BG57" s="93" t="s">
        <v>108</v>
      </c>
      <c r="BH57" s="102">
        <v>21</v>
      </c>
      <c r="BI57" s="93">
        <v>50</v>
      </c>
      <c r="BJ57" s="102">
        <v>20</v>
      </c>
      <c r="BK57" s="93">
        <v>30</v>
      </c>
      <c r="BL57" s="102">
        <v>27</v>
      </c>
      <c r="BM57" s="93">
        <v>20</v>
      </c>
      <c r="BN57" s="102"/>
      <c r="BO57" s="93"/>
      <c r="BP57" s="102"/>
      <c r="BQ57" s="93"/>
      <c r="BR57" s="101"/>
      <c r="BS57" s="128"/>
      <c r="BT57" s="93"/>
      <c r="BU57" s="93"/>
      <c r="BV57" s="93"/>
      <c r="BW57" s="128"/>
      <c r="BX57" s="130"/>
      <c r="BY57" s="130"/>
      <c r="BZ57" s="130"/>
      <c r="CA57" s="130"/>
      <c r="CB57" s="130"/>
      <c r="CC57" s="93"/>
      <c r="CD57" s="93"/>
      <c r="CE57" s="93"/>
      <c r="CF57" s="93"/>
      <c r="CG57" s="93"/>
      <c r="CH57" s="93"/>
      <c r="CI57" s="93"/>
    </row>
    <row r="58" spans="1:87" x14ac:dyDescent="0.25">
      <c r="A58" s="92">
        <v>30059</v>
      </c>
      <c r="B58" s="93" t="s">
        <v>273</v>
      </c>
      <c r="C58" s="93" t="s">
        <v>274</v>
      </c>
      <c r="D58" s="94">
        <v>44853</v>
      </c>
      <c r="E58" s="95" t="s">
        <v>91</v>
      </c>
      <c r="F58" s="93"/>
      <c r="G58" s="96"/>
      <c r="H58" s="93" t="s">
        <v>275</v>
      </c>
      <c r="I58" s="93" t="s">
        <v>372</v>
      </c>
      <c r="J58" s="93" t="s">
        <v>378</v>
      </c>
      <c r="K58" s="93">
        <v>31370</v>
      </c>
      <c r="L58" s="93">
        <v>251749</v>
      </c>
      <c r="M58" s="93">
        <v>140850</v>
      </c>
      <c r="N58" s="93">
        <v>50.569499999999998</v>
      </c>
      <c r="O58" s="93">
        <v>5.8051399999999997</v>
      </c>
      <c r="P58" s="93">
        <v>24235</v>
      </c>
      <c r="Q58" s="93">
        <v>131.12</v>
      </c>
      <c r="R58" s="97" t="s">
        <v>139</v>
      </c>
      <c r="S58" s="93" t="s">
        <v>98</v>
      </c>
      <c r="T58" s="93">
        <v>11.83</v>
      </c>
      <c r="U58" s="93">
        <v>27.43</v>
      </c>
      <c r="V58" s="93">
        <v>-0.14000000000000001</v>
      </c>
      <c r="W58" s="93">
        <v>1</v>
      </c>
      <c r="X58" s="93">
        <v>1</v>
      </c>
      <c r="Y58" s="93">
        <v>135.22</v>
      </c>
      <c r="Z58" s="93" t="s">
        <v>348</v>
      </c>
      <c r="AA58" s="93" t="s">
        <v>99</v>
      </c>
      <c r="AB58" s="93">
        <v>2</v>
      </c>
      <c r="AC58" s="93">
        <v>1.1000000000000001</v>
      </c>
      <c r="AD58" s="93" t="s">
        <v>379</v>
      </c>
      <c r="AE58" s="93">
        <v>7.75</v>
      </c>
      <c r="AF58" s="93">
        <v>8.94</v>
      </c>
      <c r="AG58" s="93" t="s">
        <v>127</v>
      </c>
      <c r="AH58" s="93">
        <v>0.5</v>
      </c>
      <c r="AI58" s="96" t="s">
        <v>380</v>
      </c>
      <c r="AJ58" s="93" t="s">
        <v>494</v>
      </c>
      <c r="AK58" s="93">
        <v>1</v>
      </c>
      <c r="AL58" s="93" t="s">
        <v>174</v>
      </c>
      <c r="AM58" s="93" t="s">
        <v>381</v>
      </c>
      <c r="AN58" s="92" t="s">
        <v>128</v>
      </c>
      <c r="AO58" s="93" t="s">
        <v>105</v>
      </c>
      <c r="AP58" s="93" t="s">
        <v>119</v>
      </c>
      <c r="AQ58" s="93">
        <v>575</v>
      </c>
      <c r="AR58" s="93">
        <v>137.44</v>
      </c>
      <c r="AS58" s="93">
        <f t="shared" si="1"/>
        <v>6.3199999999999932</v>
      </c>
      <c r="AT58" s="96"/>
      <c r="AU58" s="92" t="s">
        <v>108</v>
      </c>
      <c r="AV58" s="93" t="s">
        <v>109</v>
      </c>
      <c r="AW58" s="93" t="s">
        <v>109</v>
      </c>
      <c r="AX58" s="122">
        <v>12</v>
      </c>
      <c r="AY58" s="122">
        <v>25</v>
      </c>
      <c r="AZ58" s="122">
        <v>3.3</v>
      </c>
      <c r="BA58" s="122">
        <v>12</v>
      </c>
      <c r="BB58" s="122">
        <v>25</v>
      </c>
      <c r="BC58" s="122">
        <v>3.3</v>
      </c>
      <c r="BD58" s="93">
        <v>360</v>
      </c>
      <c r="BE58" s="93" t="s">
        <v>121</v>
      </c>
      <c r="BF58" s="101" t="s">
        <v>382</v>
      </c>
      <c r="BG58" s="93" t="s">
        <v>108</v>
      </c>
      <c r="BH58" s="102">
        <v>20</v>
      </c>
      <c r="BI58" s="93">
        <v>75</v>
      </c>
      <c r="BJ58" s="102">
        <v>27</v>
      </c>
      <c r="BK58" s="93">
        <v>15</v>
      </c>
      <c r="BL58" s="102">
        <v>21</v>
      </c>
      <c r="BM58" s="93">
        <v>10</v>
      </c>
      <c r="BN58" s="102"/>
      <c r="BO58" s="93"/>
      <c r="BP58" s="102"/>
      <c r="BQ58" s="93"/>
      <c r="BR58" s="101"/>
      <c r="BS58" s="128"/>
      <c r="BT58" s="130"/>
      <c r="BU58" s="130"/>
      <c r="BV58" s="93"/>
      <c r="BW58" s="128"/>
      <c r="BX58" s="130"/>
      <c r="BY58" s="130"/>
      <c r="BZ58" s="93"/>
      <c r="CA58" s="130"/>
      <c r="CB58" s="130"/>
      <c r="CC58" s="93"/>
      <c r="CD58" s="93"/>
      <c r="CE58" s="93"/>
      <c r="CF58" s="93"/>
      <c r="CG58" s="93"/>
      <c r="CH58" s="93"/>
      <c r="CI58" s="93"/>
    </row>
    <row r="59" spans="1:87" x14ac:dyDescent="0.25">
      <c r="A59" s="92">
        <v>30060</v>
      </c>
      <c r="B59" s="93" t="s">
        <v>273</v>
      </c>
      <c r="C59" s="93" t="s">
        <v>274</v>
      </c>
      <c r="D59" s="94">
        <v>44853</v>
      </c>
      <c r="E59" s="95" t="s">
        <v>91</v>
      </c>
      <c r="F59" s="93"/>
      <c r="G59" s="96"/>
      <c r="H59" s="93" t="s">
        <v>275</v>
      </c>
      <c r="I59" s="93" t="s">
        <v>372</v>
      </c>
      <c r="J59" s="93" t="s">
        <v>383</v>
      </c>
      <c r="K59" s="93">
        <v>31370</v>
      </c>
      <c r="L59" s="93">
        <v>251616</v>
      </c>
      <c r="M59" s="93">
        <v>140822</v>
      </c>
      <c r="N59" s="93">
        <v>50.569270000000003</v>
      </c>
      <c r="O59" s="93">
        <v>5.8032500000000002</v>
      </c>
      <c r="P59" s="93">
        <v>24100</v>
      </c>
      <c r="Q59" s="93">
        <v>130.37</v>
      </c>
      <c r="R59" s="97" t="s">
        <v>115</v>
      </c>
      <c r="S59" s="93" t="s">
        <v>98</v>
      </c>
      <c r="T59" s="93">
        <v>12</v>
      </c>
      <c r="U59" s="93">
        <v>28.55</v>
      </c>
      <c r="V59" s="93">
        <v>-0.1</v>
      </c>
      <c r="W59" s="93">
        <v>7</v>
      </c>
      <c r="X59" s="93">
        <v>1.45</v>
      </c>
      <c r="Y59" s="93">
        <v>135.5</v>
      </c>
      <c r="Z59" s="93" t="s">
        <v>348</v>
      </c>
      <c r="AA59" s="93" t="s">
        <v>99</v>
      </c>
      <c r="AB59" s="93">
        <v>2</v>
      </c>
      <c r="AC59" s="93">
        <v>1.4</v>
      </c>
      <c r="AD59" s="93" t="s">
        <v>384</v>
      </c>
      <c r="AE59" s="93">
        <v>8.1999999999999993</v>
      </c>
      <c r="AF59" s="93">
        <v>8.8000000000000007</v>
      </c>
      <c r="AG59" s="93" t="s">
        <v>127</v>
      </c>
      <c r="AH59" s="93">
        <v>0.5</v>
      </c>
      <c r="AI59" s="96" t="s">
        <v>385</v>
      </c>
      <c r="AJ59" s="93" t="s">
        <v>117</v>
      </c>
      <c r="AK59" s="93">
        <v>1.1000000000000001</v>
      </c>
      <c r="AL59" s="93" t="s">
        <v>103</v>
      </c>
      <c r="AM59" s="93" t="s">
        <v>386</v>
      </c>
      <c r="AN59" s="92" t="s">
        <v>168</v>
      </c>
      <c r="AO59" s="93" t="s">
        <v>105</v>
      </c>
      <c r="AP59" s="93" t="s">
        <v>119</v>
      </c>
      <c r="AQ59" s="93">
        <v>575</v>
      </c>
      <c r="AR59" s="93">
        <v>137.93</v>
      </c>
      <c r="AS59" s="93">
        <f t="shared" si="1"/>
        <v>7.5600000000000023</v>
      </c>
      <c r="AT59" s="96"/>
      <c r="AU59" s="92" t="s">
        <v>108</v>
      </c>
      <c r="AV59" s="93" t="s">
        <v>109</v>
      </c>
      <c r="AW59" s="93" t="s">
        <v>109</v>
      </c>
      <c r="AX59" s="122">
        <v>27</v>
      </c>
      <c r="AY59" s="122">
        <v>24</v>
      </c>
      <c r="AZ59" s="122">
        <v>3.3</v>
      </c>
      <c r="BA59" s="122">
        <v>27</v>
      </c>
      <c r="BB59" s="122">
        <v>24</v>
      </c>
      <c r="BC59" s="122">
        <v>3.3</v>
      </c>
      <c r="BD59" s="93">
        <v>530</v>
      </c>
      <c r="BE59" s="93" t="s">
        <v>121</v>
      </c>
      <c r="BF59" s="101" t="s">
        <v>387</v>
      </c>
      <c r="BG59" s="93" t="s">
        <v>108</v>
      </c>
      <c r="BH59" s="102">
        <v>20</v>
      </c>
      <c r="BI59" s="93">
        <v>50</v>
      </c>
      <c r="BJ59" s="102">
        <v>27</v>
      </c>
      <c r="BK59" s="93">
        <v>30</v>
      </c>
      <c r="BL59" s="102">
        <v>21</v>
      </c>
      <c r="BM59" s="93">
        <v>15</v>
      </c>
      <c r="BN59" s="102"/>
      <c r="BO59" s="93"/>
      <c r="BP59" s="102"/>
      <c r="BQ59" s="93"/>
      <c r="BR59" s="101"/>
      <c r="BS59" s="128"/>
      <c r="BT59" s="130"/>
      <c r="BU59" s="130"/>
      <c r="BV59" s="93"/>
      <c r="BW59" s="128"/>
      <c r="BX59" s="130"/>
      <c r="BY59" s="130"/>
      <c r="BZ59" s="93"/>
      <c r="CA59" s="130"/>
      <c r="CB59" s="130"/>
      <c r="CC59" s="93"/>
      <c r="CD59" s="93"/>
      <c r="CE59" s="93"/>
      <c r="CF59" s="93"/>
      <c r="CG59" s="93"/>
      <c r="CH59" s="93"/>
      <c r="CI59" s="93"/>
    </row>
    <row r="60" spans="1:87" x14ac:dyDescent="0.25">
      <c r="A60" s="92">
        <v>30065</v>
      </c>
      <c r="B60" s="93" t="s">
        <v>273</v>
      </c>
      <c r="C60" s="93" t="s">
        <v>274</v>
      </c>
      <c r="D60" s="94">
        <v>44853</v>
      </c>
      <c r="E60" s="95" t="s">
        <v>91</v>
      </c>
      <c r="F60" s="93"/>
      <c r="G60" s="96"/>
      <c r="H60" s="93" t="s">
        <v>275</v>
      </c>
      <c r="I60" s="93" t="s">
        <v>372</v>
      </c>
      <c r="J60" s="93" t="s">
        <v>388</v>
      </c>
      <c r="K60" s="93">
        <v>31370</v>
      </c>
      <c r="L60" s="93">
        <v>250165</v>
      </c>
      <c r="M60" s="93">
        <v>140521</v>
      </c>
      <c r="N60" s="93">
        <v>50.56682</v>
      </c>
      <c r="O60" s="93">
        <v>5.7827000000000002</v>
      </c>
      <c r="P60" s="93">
        <v>21840</v>
      </c>
      <c r="Q60" s="93">
        <v>124.06</v>
      </c>
      <c r="R60" s="97" t="s">
        <v>115</v>
      </c>
      <c r="S60" s="93" t="s">
        <v>98</v>
      </c>
      <c r="T60" s="93">
        <v>10.7</v>
      </c>
      <c r="U60" s="93">
        <v>28.9</v>
      </c>
      <c r="V60" s="93">
        <v>0</v>
      </c>
      <c r="W60" s="93">
        <v>-6</v>
      </c>
      <c r="X60" s="93">
        <v>1.05</v>
      </c>
      <c r="Y60" s="93">
        <v>129.4</v>
      </c>
      <c r="Z60" s="93" t="s">
        <v>348</v>
      </c>
      <c r="AA60" s="93" t="s">
        <v>152</v>
      </c>
      <c r="AB60" s="93">
        <v>1</v>
      </c>
      <c r="AC60" s="93">
        <v>1</v>
      </c>
      <c r="AD60" s="93" t="s">
        <v>389</v>
      </c>
      <c r="AE60" s="93">
        <v>13.1</v>
      </c>
      <c r="AF60" s="93">
        <v>14.05</v>
      </c>
      <c r="AG60" s="93" t="s">
        <v>127</v>
      </c>
      <c r="AH60" s="93">
        <v>0.4</v>
      </c>
      <c r="AI60" s="96" t="s">
        <v>390</v>
      </c>
      <c r="AJ60" s="93" t="s">
        <v>117</v>
      </c>
      <c r="AK60" s="93">
        <v>0.9</v>
      </c>
      <c r="AL60" s="93" t="s">
        <v>103</v>
      </c>
      <c r="AM60" s="93" t="s">
        <v>391</v>
      </c>
      <c r="AN60" s="92" t="s">
        <v>128</v>
      </c>
      <c r="AO60" s="93" t="s">
        <v>105</v>
      </c>
      <c r="AP60" s="93" t="s">
        <v>175</v>
      </c>
      <c r="AQ60" s="93">
        <v>575</v>
      </c>
      <c r="AR60" s="93">
        <v>127.28</v>
      </c>
      <c r="AS60" s="93">
        <f t="shared" si="1"/>
        <v>3.2199999999999989</v>
      </c>
      <c r="AT60" s="96"/>
      <c r="AU60" s="92" t="s">
        <v>108</v>
      </c>
      <c r="AV60" s="93" t="s">
        <v>109</v>
      </c>
      <c r="AW60" s="93" t="s">
        <v>109</v>
      </c>
      <c r="AX60" s="122">
        <v>5</v>
      </c>
      <c r="AY60" s="122">
        <v>2</v>
      </c>
      <c r="AZ60" s="122">
        <v>2</v>
      </c>
      <c r="BA60" s="122">
        <v>5</v>
      </c>
      <c r="BB60" s="122">
        <v>2</v>
      </c>
      <c r="BC60" s="122">
        <v>2</v>
      </c>
      <c r="BD60" s="93">
        <v>13</v>
      </c>
      <c r="BE60" s="93" t="s">
        <v>282</v>
      </c>
      <c r="BF60" s="101" t="s">
        <v>392</v>
      </c>
      <c r="BG60" s="93" t="s">
        <v>109</v>
      </c>
      <c r="BH60" s="102">
        <v>20</v>
      </c>
      <c r="BI60" s="93">
        <v>40</v>
      </c>
      <c r="BJ60" s="102">
        <v>21</v>
      </c>
      <c r="BK60" s="93">
        <v>30</v>
      </c>
      <c r="BL60" s="102">
        <v>27</v>
      </c>
      <c r="BM60" s="93">
        <v>20</v>
      </c>
      <c r="BN60" s="102"/>
      <c r="BO60" s="93"/>
      <c r="BP60" s="102"/>
      <c r="BQ60" s="93"/>
      <c r="BR60" s="101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</row>
    <row r="61" spans="1:87" x14ac:dyDescent="0.25">
      <c r="A61" s="92">
        <v>30071</v>
      </c>
      <c r="B61" s="93" t="s">
        <v>273</v>
      </c>
      <c r="C61" s="93" t="s">
        <v>274</v>
      </c>
      <c r="D61" s="94">
        <v>44854</v>
      </c>
      <c r="E61" s="95" t="s">
        <v>147</v>
      </c>
      <c r="F61" s="93"/>
      <c r="G61" s="96"/>
      <c r="H61" s="93" t="s">
        <v>275</v>
      </c>
      <c r="I61" s="93" t="s">
        <v>393</v>
      </c>
      <c r="J61" s="93" t="s">
        <v>394</v>
      </c>
      <c r="K61" s="93">
        <v>31370</v>
      </c>
      <c r="L61" s="93">
        <v>248731</v>
      </c>
      <c r="M61" s="93">
        <v>140424</v>
      </c>
      <c r="N61" s="93">
        <v>50.566189999999999</v>
      </c>
      <c r="O61" s="93">
        <v>5.7624199999999997</v>
      </c>
      <c r="P61" s="93">
        <v>18395</v>
      </c>
      <c r="Q61" s="93">
        <v>113</v>
      </c>
      <c r="R61" s="97" t="s">
        <v>115</v>
      </c>
      <c r="S61" s="93" t="s">
        <v>144</v>
      </c>
      <c r="T61" s="93">
        <v>10</v>
      </c>
      <c r="U61" s="93">
        <v>31.7</v>
      </c>
      <c r="V61" s="93">
        <v>0</v>
      </c>
      <c r="W61" s="93">
        <v>20</v>
      </c>
      <c r="X61" s="93">
        <v>2.7</v>
      </c>
      <c r="Y61" s="93">
        <v>123.52</v>
      </c>
      <c r="Z61" s="93" t="s">
        <v>278</v>
      </c>
      <c r="AA61" s="93" t="s">
        <v>152</v>
      </c>
      <c r="AB61" s="93">
        <v>2</v>
      </c>
      <c r="AC61" s="93">
        <v>2</v>
      </c>
      <c r="AD61" s="93" t="s">
        <v>395</v>
      </c>
      <c r="AE61" s="93">
        <v>8.9</v>
      </c>
      <c r="AF61" s="93">
        <v>8.9</v>
      </c>
      <c r="AG61" s="93" t="s">
        <v>127</v>
      </c>
      <c r="AH61" s="93">
        <v>0</v>
      </c>
      <c r="AI61" s="96" t="s">
        <v>396</v>
      </c>
      <c r="AJ61" s="93" t="s">
        <v>117</v>
      </c>
      <c r="AK61" s="93" t="s">
        <v>108</v>
      </c>
      <c r="AL61" s="93" t="s">
        <v>103</v>
      </c>
      <c r="AM61" s="93" t="s">
        <v>397</v>
      </c>
      <c r="AN61" s="92" t="s">
        <v>120</v>
      </c>
      <c r="AO61" s="93" t="s">
        <v>105</v>
      </c>
      <c r="AP61" s="93" t="s">
        <v>175</v>
      </c>
      <c r="AQ61" s="93">
        <v>535</v>
      </c>
      <c r="AR61" s="93">
        <v>116.49</v>
      </c>
      <c r="AS61" s="93">
        <f t="shared" si="1"/>
        <v>3.4899999999999949</v>
      </c>
      <c r="AT61" s="96"/>
      <c r="AU61" s="92" t="s">
        <v>108</v>
      </c>
      <c r="AV61" s="93" t="s">
        <v>109</v>
      </c>
      <c r="AW61" s="93" t="s">
        <v>109</v>
      </c>
      <c r="AX61" s="122">
        <v>9.5</v>
      </c>
      <c r="AY61" s="122">
        <v>11.7</v>
      </c>
      <c r="AZ61" s="122">
        <v>1</v>
      </c>
      <c r="BA61" s="122">
        <v>9.5</v>
      </c>
      <c r="BB61" s="122">
        <v>11.7</v>
      </c>
      <c r="BC61" s="122">
        <v>1</v>
      </c>
      <c r="BD61" s="93">
        <v>60</v>
      </c>
      <c r="BE61" s="93" t="s">
        <v>134</v>
      </c>
      <c r="BF61" s="101" t="s">
        <v>398</v>
      </c>
      <c r="BG61" s="93" t="s">
        <v>109</v>
      </c>
      <c r="BH61" s="102">
        <v>20</v>
      </c>
      <c r="BI61" s="93">
        <v>40</v>
      </c>
      <c r="BJ61" s="102">
        <v>27</v>
      </c>
      <c r="BK61" s="93">
        <v>40</v>
      </c>
      <c r="BL61" s="102">
        <v>21</v>
      </c>
      <c r="BM61" s="93">
        <v>20</v>
      </c>
      <c r="BN61" s="102"/>
      <c r="BO61" s="93"/>
      <c r="BP61" s="102"/>
      <c r="BQ61" s="93"/>
      <c r="BR61" s="101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</row>
    <row r="62" spans="1:87" x14ac:dyDescent="0.25">
      <c r="A62" s="92">
        <v>30074</v>
      </c>
      <c r="B62" s="93" t="s">
        <v>273</v>
      </c>
      <c r="C62" s="93" t="s">
        <v>274</v>
      </c>
      <c r="D62" s="94">
        <v>44854</v>
      </c>
      <c r="E62" s="95" t="s">
        <v>91</v>
      </c>
      <c r="F62" s="93"/>
      <c r="G62" s="96"/>
      <c r="H62" s="93" t="s">
        <v>275</v>
      </c>
      <c r="I62" s="93" t="s">
        <v>393</v>
      </c>
      <c r="J62" s="93" t="s">
        <v>399</v>
      </c>
      <c r="K62" s="93">
        <v>31370</v>
      </c>
      <c r="L62" s="93">
        <v>247297</v>
      </c>
      <c r="M62" s="93">
        <v>141267</v>
      </c>
      <c r="N62" s="93">
        <v>50.574010000000001</v>
      </c>
      <c r="O62" s="93">
        <v>5.7424200000000001</v>
      </c>
      <c r="P62" s="93">
        <v>15555</v>
      </c>
      <c r="Q62" s="93">
        <v>103.93</v>
      </c>
      <c r="R62" s="97" t="s">
        <v>115</v>
      </c>
      <c r="S62" s="93" t="s">
        <v>98</v>
      </c>
      <c r="T62" s="93">
        <v>10.199999999999999</v>
      </c>
      <c r="U62" s="93">
        <v>30.35</v>
      </c>
      <c r="V62" s="93">
        <v>0</v>
      </c>
      <c r="W62" s="93">
        <v>13</v>
      </c>
      <c r="X62" s="93">
        <v>1.5</v>
      </c>
      <c r="Y62" s="93">
        <v>110.23</v>
      </c>
      <c r="Z62" s="93" t="s">
        <v>348</v>
      </c>
      <c r="AA62" s="93" t="s">
        <v>99</v>
      </c>
      <c r="AB62" s="93">
        <v>1</v>
      </c>
      <c r="AC62" s="93">
        <v>1</v>
      </c>
      <c r="AD62" s="93" t="s">
        <v>400</v>
      </c>
      <c r="AE62" s="93">
        <v>14.65</v>
      </c>
      <c r="AF62" s="93">
        <v>14.7</v>
      </c>
      <c r="AG62" s="93" t="s">
        <v>127</v>
      </c>
      <c r="AH62" s="93">
        <v>0.5</v>
      </c>
      <c r="AI62" s="96" t="s">
        <v>401</v>
      </c>
      <c r="AJ62" s="93" t="s">
        <v>117</v>
      </c>
      <c r="AK62" s="93">
        <v>0.95</v>
      </c>
      <c r="AL62" s="93" t="s">
        <v>103</v>
      </c>
      <c r="AM62" s="93" t="s">
        <v>402</v>
      </c>
      <c r="AN62" s="92" t="s">
        <v>120</v>
      </c>
      <c r="AO62" s="93" t="s">
        <v>105</v>
      </c>
      <c r="AP62" s="93" t="s">
        <v>119</v>
      </c>
      <c r="AQ62" s="93">
        <v>535</v>
      </c>
      <c r="AR62" s="93">
        <v>111.66</v>
      </c>
      <c r="AS62" s="93">
        <f t="shared" si="1"/>
        <v>7.7299999999999898</v>
      </c>
      <c r="AT62" s="96"/>
      <c r="AU62" s="92" t="s">
        <v>108</v>
      </c>
      <c r="AV62" s="93" t="s">
        <v>109</v>
      </c>
      <c r="AW62" s="93" t="s">
        <v>120</v>
      </c>
      <c r="AX62" s="122">
        <v>1.5</v>
      </c>
      <c r="AY62" s="122">
        <v>30</v>
      </c>
      <c r="AZ62" s="122">
        <v>1.5</v>
      </c>
      <c r="BA62" s="122">
        <v>0</v>
      </c>
      <c r="BB62" s="122">
        <v>0</v>
      </c>
      <c r="BC62" s="122">
        <v>0</v>
      </c>
      <c r="BD62" s="93">
        <v>10</v>
      </c>
      <c r="BE62" s="93" t="s">
        <v>282</v>
      </c>
      <c r="BF62" s="101" t="s">
        <v>403</v>
      </c>
      <c r="BG62" s="93" t="s">
        <v>108</v>
      </c>
      <c r="BH62" s="102">
        <v>20</v>
      </c>
      <c r="BI62" s="93">
        <v>60</v>
      </c>
      <c r="BJ62" s="102">
        <v>27</v>
      </c>
      <c r="BK62" s="93">
        <v>30</v>
      </c>
      <c r="BL62" s="102">
        <v>21</v>
      </c>
      <c r="BM62" s="93">
        <v>10</v>
      </c>
      <c r="BN62" s="102"/>
      <c r="BO62" s="93"/>
      <c r="BP62" s="102"/>
      <c r="BQ62" s="93"/>
      <c r="BR62" s="101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</row>
    <row r="63" spans="1:87" x14ac:dyDescent="0.25">
      <c r="A63" s="92">
        <v>30075</v>
      </c>
      <c r="B63" s="93" t="s">
        <v>273</v>
      </c>
      <c r="C63" s="93" t="s">
        <v>274</v>
      </c>
      <c r="D63" s="94">
        <v>44854</v>
      </c>
      <c r="E63" s="95" t="s">
        <v>91</v>
      </c>
      <c r="F63" s="93"/>
      <c r="G63" s="96"/>
      <c r="H63" s="93" t="s">
        <v>275</v>
      </c>
      <c r="I63" s="93" t="s">
        <v>393</v>
      </c>
      <c r="J63" s="93" t="s">
        <v>404</v>
      </c>
      <c r="K63" s="93">
        <v>31370</v>
      </c>
      <c r="L63" s="93">
        <v>246953</v>
      </c>
      <c r="M63" s="93">
        <v>141100</v>
      </c>
      <c r="N63" s="93">
        <v>50.572560000000003</v>
      </c>
      <c r="O63" s="93">
        <v>5.73752</v>
      </c>
      <c r="P63" s="93">
        <v>15145</v>
      </c>
      <c r="Q63" s="93">
        <v>103.33</v>
      </c>
      <c r="R63" s="97" t="s">
        <v>115</v>
      </c>
      <c r="S63" s="93" t="s">
        <v>98</v>
      </c>
      <c r="T63" s="93">
        <v>10.199999999999999</v>
      </c>
      <c r="U63" s="93">
        <v>38.299999999999997</v>
      </c>
      <c r="V63" s="93">
        <v>0.23</v>
      </c>
      <c r="W63" s="93">
        <v>0</v>
      </c>
      <c r="X63" s="93">
        <v>1.4</v>
      </c>
      <c r="Y63" s="93">
        <v>109.32</v>
      </c>
      <c r="Z63" s="93" t="s">
        <v>348</v>
      </c>
      <c r="AA63" s="93" t="s">
        <v>99</v>
      </c>
      <c r="AB63" s="93">
        <v>1</v>
      </c>
      <c r="AC63" s="93">
        <v>1.1000000000000001</v>
      </c>
      <c r="AD63" s="93" t="s">
        <v>405</v>
      </c>
      <c r="AE63" s="93">
        <v>19.149999999999999</v>
      </c>
      <c r="AF63" s="93">
        <v>19.149999999999999</v>
      </c>
      <c r="AG63" s="93" t="s">
        <v>101</v>
      </c>
      <c r="AH63" s="93">
        <v>0</v>
      </c>
      <c r="AI63" s="96" t="s">
        <v>406</v>
      </c>
      <c r="AJ63" s="93" t="s">
        <v>117</v>
      </c>
      <c r="AK63" s="93">
        <v>0.95</v>
      </c>
      <c r="AL63" s="93" t="s">
        <v>103</v>
      </c>
      <c r="AM63" s="93" t="s">
        <v>407</v>
      </c>
      <c r="AN63" s="92" t="s">
        <v>168</v>
      </c>
      <c r="AO63" s="93" t="s">
        <v>105</v>
      </c>
      <c r="AP63" s="93" t="s">
        <v>119</v>
      </c>
      <c r="AQ63" s="93">
        <v>535</v>
      </c>
      <c r="AR63" s="93">
        <v>110.9</v>
      </c>
      <c r="AS63" s="93">
        <f t="shared" si="1"/>
        <v>7.5700000000000074</v>
      </c>
      <c r="AT63" s="96"/>
      <c r="AU63" s="92" t="s">
        <v>108</v>
      </c>
      <c r="AV63" s="93" t="s">
        <v>109</v>
      </c>
      <c r="AW63" s="93" t="s">
        <v>109</v>
      </c>
      <c r="AX63" s="122">
        <v>5</v>
      </c>
      <c r="AY63" s="122">
        <v>38</v>
      </c>
      <c r="AZ63" s="122">
        <v>2</v>
      </c>
      <c r="BA63" s="122">
        <v>5</v>
      </c>
      <c r="BB63" s="122">
        <v>9</v>
      </c>
      <c r="BC63" s="122">
        <v>2</v>
      </c>
      <c r="BD63" s="93">
        <v>50</v>
      </c>
      <c r="BE63" s="93" t="s">
        <v>110</v>
      </c>
      <c r="BF63" s="101" t="s">
        <v>408</v>
      </c>
      <c r="BG63" s="93" t="s">
        <v>108</v>
      </c>
      <c r="BH63" s="102">
        <v>27</v>
      </c>
      <c r="BI63" s="93">
        <v>50</v>
      </c>
      <c r="BJ63" s="102">
        <v>20</v>
      </c>
      <c r="BK63" s="93">
        <v>30</v>
      </c>
      <c r="BL63" s="102">
        <v>23</v>
      </c>
      <c r="BM63" s="93">
        <v>20</v>
      </c>
      <c r="BN63" s="102"/>
      <c r="BO63" s="93"/>
      <c r="BP63" s="102"/>
      <c r="BQ63" s="93"/>
      <c r="BR63" s="101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</row>
    <row r="64" spans="1:87" x14ac:dyDescent="0.25">
      <c r="A64" s="92">
        <v>30076</v>
      </c>
      <c r="B64" s="93" t="s">
        <v>273</v>
      </c>
      <c r="C64" s="93" t="s">
        <v>274</v>
      </c>
      <c r="D64" s="94">
        <v>44854</v>
      </c>
      <c r="E64" s="95" t="s">
        <v>91</v>
      </c>
      <c r="F64" s="93"/>
      <c r="G64" s="96"/>
      <c r="H64" s="93" t="s">
        <v>275</v>
      </c>
      <c r="I64" s="93" t="s">
        <v>409</v>
      </c>
      <c r="J64" s="93" t="s">
        <v>410</v>
      </c>
      <c r="K64" s="93">
        <v>31370</v>
      </c>
      <c r="L64" s="93">
        <v>246898</v>
      </c>
      <c r="M64" s="93">
        <v>140785</v>
      </c>
      <c r="N64" s="93">
        <v>50.569740000000003</v>
      </c>
      <c r="O64" s="93">
        <v>5.7366599999999996</v>
      </c>
      <c r="P64" s="93">
        <v>14780</v>
      </c>
      <c r="Q64" s="93">
        <v>102.03</v>
      </c>
      <c r="R64" s="97" t="s">
        <v>115</v>
      </c>
      <c r="S64" s="93" t="s">
        <v>98</v>
      </c>
      <c r="T64" s="93">
        <v>10.199999999999999</v>
      </c>
      <c r="U64" s="93">
        <v>30.6</v>
      </c>
      <c r="V64" s="93">
        <v>-0.28999999999999998</v>
      </c>
      <c r="W64" s="93">
        <v>-37</v>
      </c>
      <c r="X64" s="93">
        <v>1.63</v>
      </c>
      <c r="Y64" s="93">
        <v>107.38</v>
      </c>
      <c r="Z64" s="93" t="s">
        <v>348</v>
      </c>
      <c r="AA64" s="93" t="s">
        <v>152</v>
      </c>
      <c r="AB64" s="93">
        <v>1</v>
      </c>
      <c r="AC64" s="93">
        <v>1</v>
      </c>
      <c r="AD64" s="93" t="s">
        <v>411</v>
      </c>
      <c r="AE64" s="93">
        <v>14.8</v>
      </c>
      <c r="AF64" s="93">
        <v>14.8</v>
      </c>
      <c r="AG64" s="93" t="s">
        <v>127</v>
      </c>
      <c r="AH64" s="93">
        <v>0.7</v>
      </c>
      <c r="AI64" s="96" t="s">
        <v>412</v>
      </c>
      <c r="AJ64" s="93" t="s">
        <v>117</v>
      </c>
      <c r="AK64" s="93">
        <v>0.95</v>
      </c>
      <c r="AL64" s="93" t="s">
        <v>103</v>
      </c>
      <c r="AM64" s="93" t="s">
        <v>413</v>
      </c>
      <c r="AN64" s="92" t="s">
        <v>168</v>
      </c>
      <c r="AO64" s="93" t="s">
        <v>105</v>
      </c>
      <c r="AP64" s="93" t="s">
        <v>119</v>
      </c>
      <c r="AQ64" s="93">
        <v>535</v>
      </c>
      <c r="AR64" s="93">
        <v>108.63</v>
      </c>
      <c r="AS64" s="93">
        <f t="shared" si="1"/>
        <v>6.5999999999999943</v>
      </c>
      <c r="AT64" s="96"/>
      <c r="AU64" s="92" t="s">
        <v>108</v>
      </c>
      <c r="AV64" s="93" t="s">
        <v>109</v>
      </c>
      <c r="AW64" s="93" t="s">
        <v>120</v>
      </c>
      <c r="AX64" s="122">
        <v>3</v>
      </c>
      <c r="AY64" s="122">
        <v>30</v>
      </c>
      <c r="AZ64" s="122">
        <v>2.5</v>
      </c>
      <c r="BA64" s="122">
        <v>0</v>
      </c>
      <c r="BB64" s="122">
        <v>0</v>
      </c>
      <c r="BC64" s="122">
        <v>0</v>
      </c>
      <c r="BD64" s="93">
        <v>15</v>
      </c>
      <c r="BE64" s="93" t="s">
        <v>282</v>
      </c>
      <c r="BF64" s="101" t="s">
        <v>414</v>
      </c>
      <c r="BG64" s="93" t="s">
        <v>108</v>
      </c>
      <c r="BH64" s="102">
        <v>20</v>
      </c>
      <c r="BI64" s="93">
        <v>70</v>
      </c>
      <c r="BJ64" s="102">
        <v>27</v>
      </c>
      <c r="BK64" s="93">
        <v>20</v>
      </c>
      <c r="BL64" s="102">
        <v>21</v>
      </c>
      <c r="BM64" s="93">
        <v>10</v>
      </c>
      <c r="BN64" s="102"/>
      <c r="BO64" s="93"/>
      <c r="BP64" s="102"/>
      <c r="BQ64" s="93"/>
      <c r="BR64" s="101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</row>
    <row r="65" spans="1:87" x14ac:dyDescent="0.25">
      <c r="A65" s="92">
        <v>30082</v>
      </c>
      <c r="B65" s="93" t="s">
        <v>273</v>
      </c>
      <c r="C65" s="93" t="s">
        <v>274</v>
      </c>
      <c r="D65" s="94">
        <v>44846</v>
      </c>
      <c r="E65" s="95" t="s">
        <v>91</v>
      </c>
      <c r="F65" s="93"/>
      <c r="G65" s="96"/>
      <c r="H65" s="93" t="s">
        <v>275</v>
      </c>
      <c r="I65" s="95" t="s">
        <v>393</v>
      </c>
      <c r="J65" s="95" t="s">
        <v>415</v>
      </c>
      <c r="K65" s="93">
        <v>31370</v>
      </c>
      <c r="L65" s="95">
        <v>243586</v>
      </c>
      <c r="M65" s="95">
        <v>140881</v>
      </c>
      <c r="N65" s="95">
        <v>50.57114</v>
      </c>
      <c r="O65" s="95">
        <v>5.6898999999999997</v>
      </c>
      <c r="P65" s="93">
        <v>10035</v>
      </c>
      <c r="Q65" s="93">
        <v>88.56</v>
      </c>
      <c r="R65" s="97" t="s">
        <v>97</v>
      </c>
      <c r="S65" s="93" t="s">
        <v>98</v>
      </c>
      <c r="T65" s="95">
        <v>4.58</v>
      </c>
      <c r="U65" s="95">
        <v>32.15</v>
      </c>
      <c r="V65" s="95">
        <v>-0.12</v>
      </c>
      <c r="W65" s="95">
        <v>1</v>
      </c>
      <c r="X65" s="93">
        <v>1.3</v>
      </c>
      <c r="Y65" s="95">
        <v>94.22</v>
      </c>
      <c r="Z65" s="93" t="s">
        <v>348</v>
      </c>
      <c r="AA65" s="93" t="s">
        <v>99</v>
      </c>
      <c r="AB65" s="93">
        <v>1</v>
      </c>
      <c r="AC65" s="93">
        <v>1.41</v>
      </c>
      <c r="AD65" s="93" t="s">
        <v>416</v>
      </c>
      <c r="AE65" s="93">
        <v>13.92</v>
      </c>
      <c r="AF65" s="93">
        <v>14.32</v>
      </c>
      <c r="AG65" s="93" t="s">
        <v>127</v>
      </c>
      <c r="AH65" s="93">
        <v>0</v>
      </c>
      <c r="AI65" s="96" t="s">
        <v>417</v>
      </c>
      <c r="AJ65" s="93" t="s">
        <v>117</v>
      </c>
      <c r="AK65" s="93">
        <v>1</v>
      </c>
      <c r="AL65" s="93" t="s">
        <v>103</v>
      </c>
      <c r="AM65" s="93" t="s">
        <v>418</v>
      </c>
      <c r="AN65" s="92" t="s">
        <v>128</v>
      </c>
      <c r="AO65" s="93" t="s">
        <v>105</v>
      </c>
      <c r="AP65" s="93" t="s">
        <v>119</v>
      </c>
      <c r="AQ65" s="93">
        <v>535</v>
      </c>
      <c r="AR65" s="93">
        <v>96.96</v>
      </c>
      <c r="AS65" s="93">
        <f t="shared" si="1"/>
        <v>8.3999999999999915</v>
      </c>
      <c r="AT65" s="96"/>
      <c r="AU65" s="92" t="s">
        <v>108</v>
      </c>
      <c r="AV65" s="93" t="s">
        <v>109</v>
      </c>
      <c r="AW65" s="93" t="s">
        <v>109</v>
      </c>
      <c r="AX65" s="122">
        <v>7.5</v>
      </c>
      <c r="AY65" s="122">
        <v>22</v>
      </c>
      <c r="AZ65" s="122">
        <v>4</v>
      </c>
      <c r="BA65" s="122">
        <v>7.5</v>
      </c>
      <c r="BB65" s="122">
        <v>22</v>
      </c>
      <c r="BC65" s="122">
        <v>4</v>
      </c>
      <c r="BD65" s="93">
        <v>235</v>
      </c>
      <c r="BE65" s="93" t="s">
        <v>121</v>
      </c>
      <c r="BF65" s="101" t="s">
        <v>419</v>
      </c>
      <c r="BG65" s="93" t="s">
        <v>109</v>
      </c>
      <c r="BH65" s="102">
        <v>20</v>
      </c>
      <c r="BI65" s="93">
        <v>65</v>
      </c>
      <c r="BJ65" s="102">
        <v>27</v>
      </c>
      <c r="BK65" s="93">
        <v>20</v>
      </c>
      <c r="BL65" s="102">
        <v>21</v>
      </c>
      <c r="BM65" s="93">
        <v>15</v>
      </c>
      <c r="BN65" s="102"/>
      <c r="BO65" s="93"/>
      <c r="BP65" s="102"/>
      <c r="BQ65" s="93"/>
      <c r="BR65" s="101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</row>
    <row r="66" spans="1:87" x14ac:dyDescent="0.25">
      <c r="A66" s="92">
        <v>30084</v>
      </c>
      <c r="B66" s="93" t="s">
        <v>273</v>
      </c>
      <c r="C66" s="93" t="s">
        <v>274</v>
      </c>
      <c r="D66" s="94">
        <v>44854</v>
      </c>
      <c r="E66" s="95" t="s">
        <v>91</v>
      </c>
      <c r="F66" s="93"/>
      <c r="G66" s="96"/>
      <c r="H66" s="93" t="s">
        <v>275</v>
      </c>
      <c r="I66" s="93" t="s">
        <v>393</v>
      </c>
      <c r="J66" s="93" t="s">
        <v>420</v>
      </c>
      <c r="K66" s="93">
        <v>31370</v>
      </c>
      <c r="L66" s="93">
        <v>243062</v>
      </c>
      <c r="M66" s="93">
        <v>141467</v>
      </c>
      <c r="N66" s="93">
        <v>50.57649</v>
      </c>
      <c r="O66" s="93">
        <v>5.6826800000000004</v>
      </c>
      <c r="P66" s="93">
        <v>9030</v>
      </c>
      <c r="Q66" s="93">
        <v>86.15</v>
      </c>
      <c r="R66" s="97" t="s">
        <v>139</v>
      </c>
      <c r="S66" s="93" t="s">
        <v>144</v>
      </c>
      <c r="T66" s="93">
        <v>14.4</v>
      </c>
      <c r="U66" s="93">
        <v>36.35</v>
      </c>
      <c r="V66" s="93">
        <v>-0.16</v>
      </c>
      <c r="W66" s="93">
        <v>-40</v>
      </c>
      <c r="X66" s="93">
        <v>1.8</v>
      </c>
      <c r="Y66" s="93">
        <v>92.35</v>
      </c>
      <c r="Z66" s="93" t="s">
        <v>278</v>
      </c>
      <c r="AA66" s="93" t="s">
        <v>99</v>
      </c>
      <c r="AB66" s="93">
        <v>1</v>
      </c>
      <c r="AC66" s="93">
        <v>1.6</v>
      </c>
      <c r="AD66" s="93" t="s">
        <v>421</v>
      </c>
      <c r="AE66" s="93">
        <v>14.26</v>
      </c>
      <c r="AF66" s="93">
        <v>17</v>
      </c>
      <c r="AG66" s="93" t="s">
        <v>127</v>
      </c>
      <c r="AH66" s="93">
        <v>1</v>
      </c>
      <c r="AI66" s="96" t="s">
        <v>422</v>
      </c>
      <c r="AJ66" s="93" t="s">
        <v>117</v>
      </c>
      <c r="AK66" s="93">
        <v>1.05</v>
      </c>
      <c r="AL66" s="93" t="s">
        <v>103</v>
      </c>
      <c r="AM66" s="93" t="s">
        <v>423</v>
      </c>
      <c r="AN66" s="92" t="s">
        <v>168</v>
      </c>
      <c r="AO66" s="93" t="s">
        <v>105</v>
      </c>
      <c r="AP66" s="93" t="s">
        <v>106</v>
      </c>
      <c r="AQ66" s="93">
        <v>535</v>
      </c>
      <c r="AR66" s="93">
        <v>92.14</v>
      </c>
      <c r="AS66" s="93">
        <f t="shared" si="1"/>
        <v>5.9899999999999949</v>
      </c>
      <c r="AT66" s="96"/>
      <c r="AU66" s="92" t="s">
        <v>108</v>
      </c>
      <c r="AV66" s="93" t="s">
        <v>109</v>
      </c>
      <c r="AW66" s="93" t="s">
        <v>120</v>
      </c>
      <c r="AX66" s="122">
        <v>2</v>
      </c>
      <c r="AY66" s="122">
        <v>35</v>
      </c>
      <c r="AZ66" s="122">
        <v>1</v>
      </c>
      <c r="BA66" s="122">
        <v>0</v>
      </c>
      <c r="BB66" s="122">
        <v>0</v>
      </c>
      <c r="BC66" s="122">
        <v>0</v>
      </c>
      <c r="BD66" s="93">
        <v>15</v>
      </c>
      <c r="BE66" s="93" t="s">
        <v>282</v>
      </c>
      <c r="BF66" s="101" t="s">
        <v>424</v>
      </c>
      <c r="BG66" s="93" t="s">
        <v>108</v>
      </c>
      <c r="BH66" s="102">
        <v>21</v>
      </c>
      <c r="BI66" s="93">
        <v>50</v>
      </c>
      <c r="BJ66" s="102">
        <v>20</v>
      </c>
      <c r="BK66" s="93">
        <v>30</v>
      </c>
      <c r="BL66" s="102">
        <v>22</v>
      </c>
      <c r="BM66" s="93">
        <v>20</v>
      </c>
      <c r="BN66" s="102"/>
      <c r="BO66" s="93"/>
      <c r="BP66" s="102"/>
      <c r="BQ66" s="93"/>
      <c r="BR66" s="101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</row>
    <row r="67" spans="1:87" x14ac:dyDescent="0.25">
      <c r="A67" s="92">
        <v>30085</v>
      </c>
      <c r="B67" s="93" t="s">
        <v>273</v>
      </c>
      <c r="C67" s="93" t="s">
        <v>274</v>
      </c>
      <c r="D67" s="94">
        <v>44854</v>
      </c>
      <c r="E67" s="95" t="s">
        <v>91</v>
      </c>
      <c r="F67" s="93"/>
      <c r="G67" s="96"/>
      <c r="H67" s="93" t="s">
        <v>275</v>
      </c>
      <c r="I67" s="93" t="s">
        <v>393</v>
      </c>
      <c r="J67" s="93" t="s">
        <v>425</v>
      </c>
      <c r="K67" s="93">
        <v>31370</v>
      </c>
      <c r="L67" s="93">
        <v>242560</v>
      </c>
      <c r="M67" s="93">
        <v>141357</v>
      </c>
      <c r="N67" s="93">
        <v>50.575580000000002</v>
      </c>
      <c r="O67" s="93">
        <v>5.6755599999999999</v>
      </c>
      <c r="P67" s="93">
        <v>8480</v>
      </c>
      <c r="Q67" s="93">
        <v>84.56</v>
      </c>
      <c r="R67" s="97" t="s">
        <v>139</v>
      </c>
      <c r="S67" s="93" t="s">
        <v>144</v>
      </c>
      <c r="T67" s="93">
        <v>4.83</v>
      </c>
      <c r="U67" s="93">
        <v>48.58</v>
      </c>
      <c r="V67" s="93">
        <v>0.94</v>
      </c>
      <c r="W67" s="93">
        <v>-45</v>
      </c>
      <c r="X67" s="93">
        <v>1.95</v>
      </c>
      <c r="Y67" s="93">
        <v>91.96</v>
      </c>
      <c r="Z67" s="93" t="s">
        <v>348</v>
      </c>
      <c r="AA67" s="93" t="s">
        <v>152</v>
      </c>
      <c r="AB67" s="93">
        <v>2</v>
      </c>
      <c r="AC67" s="93">
        <v>1.1000000000000001</v>
      </c>
      <c r="AD67" s="93" t="s">
        <v>426</v>
      </c>
      <c r="AE67" s="93">
        <v>12.16</v>
      </c>
      <c r="AF67" s="93">
        <v>15.34</v>
      </c>
      <c r="AG67" s="93" t="s">
        <v>254</v>
      </c>
      <c r="AH67" s="93">
        <v>0</v>
      </c>
      <c r="AI67" s="96" t="s">
        <v>427</v>
      </c>
      <c r="AJ67" s="93" t="s">
        <v>117</v>
      </c>
      <c r="AK67" s="93">
        <v>1.1000000000000001</v>
      </c>
      <c r="AL67" s="93" t="s">
        <v>103</v>
      </c>
      <c r="AM67" s="93" t="s">
        <v>428</v>
      </c>
      <c r="AN67" s="92" t="s">
        <v>128</v>
      </c>
      <c r="AO67" s="93" t="s">
        <v>105</v>
      </c>
      <c r="AP67" s="93" t="s">
        <v>106</v>
      </c>
      <c r="AQ67" s="93">
        <v>535</v>
      </c>
      <c r="AR67" s="93">
        <v>90.11</v>
      </c>
      <c r="AS67" s="93">
        <f t="shared" si="1"/>
        <v>5.5499999999999972</v>
      </c>
      <c r="AT67" s="96"/>
      <c r="AU67" s="92" t="s">
        <v>108</v>
      </c>
      <c r="AV67" s="93" t="s">
        <v>109</v>
      </c>
      <c r="AW67" s="93" t="s">
        <v>109</v>
      </c>
      <c r="AX67" s="122">
        <v>4.5</v>
      </c>
      <c r="AY67" s="122">
        <v>11.5</v>
      </c>
      <c r="AZ67" s="122">
        <v>1.5</v>
      </c>
      <c r="BA67" s="122">
        <v>4.5</v>
      </c>
      <c r="BB67" s="122">
        <v>11.5</v>
      </c>
      <c r="BC67" s="122">
        <v>1.5</v>
      </c>
      <c r="BD67" s="93">
        <v>40</v>
      </c>
      <c r="BE67" s="93" t="s">
        <v>232</v>
      </c>
      <c r="BF67" s="101" t="s">
        <v>429</v>
      </c>
      <c r="BG67" s="93" t="s">
        <v>108</v>
      </c>
      <c r="BH67" s="102">
        <v>20</v>
      </c>
      <c r="BI67" s="93">
        <v>50</v>
      </c>
      <c r="BJ67" s="102">
        <v>21</v>
      </c>
      <c r="BK67" s="93">
        <v>30</v>
      </c>
      <c r="BL67" s="102">
        <v>27</v>
      </c>
      <c r="BM67" s="93">
        <v>20</v>
      </c>
      <c r="BN67" s="102"/>
      <c r="BO67" s="93"/>
      <c r="BP67" s="102"/>
      <c r="BQ67" s="93"/>
      <c r="BR67" s="101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</row>
    <row r="68" spans="1:87" x14ac:dyDescent="0.25">
      <c r="A68" s="92">
        <v>30087</v>
      </c>
      <c r="B68" s="93" t="s">
        <v>273</v>
      </c>
      <c r="C68" s="93" t="s">
        <v>274</v>
      </c>
      <c r="D68" s="94">
        <v>44846</v>
      </c>
      <c r="E68" s="95" t="s">
        <v>91</v>
      </c>
      <c r="F68" s="93"/>
      <c r="G68" s="96"/>
      <c r="H68" s="93" t="s">
        <v>275</v>
      </c>
      <c r="I68" s="93" t="s">
        <v>430</v>
      </c>
      <c r="J68" s="95" t="s">
        <v>431</v>
      </c>
      <c r="K68" s="93">
        <v>31370</v>
      </c>
      <c r="L68" s="95">
        <v>241121</v>
      </c>
      <c r="M68" s="95">
        <v>142238</v>
      </c>
      <c r="N68" s="95">
        <v>50.583730000000003</v>
      </c>
      <c r="O68" s="95">
        <v>5.6554700000000002</v>
      </c>
      <c r="P68" s="93">
        <v>6655</v>
      </c>
      <c r="Q68" s="93">
        <v>79.900000000000006</v>
      </c>
      <c r="R68" s="97" t="s">
        <v>115</v>
      </c>
      <c r="S68" s="93" t="s">
        <v>98</v>
      </c>
      <c r="T68" s="93">
        <v>8.1999999999999993</v>
      </c>
      <c r="U68" s="93">
        <v>40</v>
      </c>
      <c r="V68" s="93">
        <v>2.34</v>
      </c>
      <c r="W68" s="93">
        <v>-31.373000000000001</v>
      </c>
      <c r="X68" s="93">
        <v>0.7</v>
      </c>
      <c r="Y68" s="95">
        <v>83.94</v>
      </c>
      <c r="Z68" s="93" t="s">
        <v>278</v>
      </c>
      <c r="AA68" s="93" t="s">
        <v>99</v>
      </c>
      <c r="AB68" s="93">
        <v>0</v>
      </c>
      <c r="AC68" s="93" t="s">
        <v>116</v>
      </c>
      <c r="AD68" s="93">
        <v>40</v>
      </c>
      <c r="AE68" s="93">
        <v>40</v>
      </c>
      <c r="AF68" s="93">
        <v>40</v>
      </c>
      <c r="AG68" s="93" t="s">
        <v>116</v>
      </c>
      <c r="AH68" s="93" t="s">
        <v>116</v>
      </c>
      <c r="AI68" s="96" t="s">
        <v>432</v>
      </c>
      <c r="AJ68" s="93" t="s">
        <v>117</v>
      </c>
      <c r="AK68" s="93">
        <v>1.1000000000000001</v>
      </c>
      <c r="AL68" s="93" t="s">
        <v>103</v>
      </c>
      <c r="AM68" s="93" t="s">
        <v>433</v>
      </c>
      <c r="AN68" s="92" t="s">
        <v>128</v>
      </c>
      <c r="AO68" s="93" t="s">
        <v>105</v>
      </c>
      <c r="AP68" s="93" t="s">
        <v>119</v>
      </c>
      <c r="AQ68" s="93">
        <v>580</v>
      </c>
      <c r="AR68" s="93">
        <v>89.14</v>
      </c>
      <c r="AS68" s="93">
        <f t="shared" si="1"/>
        <v>9.2399999999999949</v>
      </c>
      <c r="AT68" s="96"/>
      <c r="AU68" s="92" t="s">
        <v>108</v>
      </c>
      <c r="AV68" s="93" t="s">
        <v>109</v>
      </c>
      <c r="AW68" s="93" t="s">
        <v>109</v>
      </c>
      <c r="AX68" s="122">
        <v>8</v>
      </c>
      <c r="AY68" s="122">
        <v>33.5</v>
      </c>
      <c r="AZ68" s="122">
        <v>4</v>
      </c>
      <c r="BA68" s="122">
        <v>8</v>
      </c>
      <c r="BB68" s="122">
        <v>33.5</v>
      </c>
      <c r="BC68" s="122">
        <v>4</v>
      </c>
      <c r="BD68" s="93">
        <v>300</v>
      </c>
      <c r="BE68" s="93" t="s">
        <v>121</v>
      </c>
      <c r="BF68" s="101" t="s">
        <v>434</v>
      </c>
      <c r="BG68" s="93" t="s">
        <v>109</v>
      </c>
      <c r="BH68" s="102">
        <v>20</v>
      </c>
      <c r="BI68" s="93">
        <v>35</v>
      </c>
      <c r="BJ68" s="102">
        <v>21</v>
      </c>
      <c r="BK68" s="93">
        <v>35</v>
      </c>
      <c r="BL68" s="102">
        <v>27</v>
      </c>
      <c r="BM68" s="93">
        <v>20</v>
      </c>
      <c r="BN68" s="102"/>
      <c r="BO68" s="93"/>
      <c r="BP68" s="102"/>
      <c r="BQ68" s="93"/>
      <c r="BR68" s="101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</row>
    <row r="69" spans="1:87" x14ac:dyDescent="0.25">
      <c r="A69" s="92">
        <v>30088</v>
      </c>
      <c r="B69" s="93" t="s">
        <v>273</v>
      </c>
      <c r="C69" s="93" t="s">
        <v>274</v>
      </c>
      <c r="D69" s="94">
        <v>44854</v>
      </c>
      <c r="E69" s="95" t="s">
        <v>91</v>
      </c>
      <c r="F69" s="93"/>
      <c r="G69" s="96"/>
      <c r="H69" s="93" t="s">
        <v>275</v>
      </c>
      <c r="I69" s="93" t="s">
        <v>430</v>
      </c>
      <c r="J69" s="93" t="s">
        <v>435</v>
      </c>
      <c r="K69" s="93">
        <v>31370</v>
      </c>
      <c r="L69" s="93">
        <v>240967</v>
      </c>
      <c r="M69" s="93">
        <v>142742</v>
      </c>
      <c r="N69" s="93">
        <v>50.588290000000001</v>
      </c>
      <c r="O69" s="93">
        <v>5.6534300000000002</v>
      </c>
      <c r="P69" s="93">
        <v>6075</v>
      </c>
      <c r="Q69" s="93">
        <v>78.209999999999994</v>
      </c>
      <c r="R69" s="97" t="s">
        <v>115</v>
      </c>
      <c r="S69" s="93" t="s">
        <v>98</v>
      </c>
      <c r="T69" s="93">
        <v>17.399999999999999</v>
      </c>
      <c r="U69" s="93">
        <v>32</v>
      </c>
      <c r="V69" s="93">
        <v>-0.03</v>
      </c>
      <c r="W69" s="93">
        <v>2</v>
      </c>
      <c r="X69" s="93">
        <v>1.25</v>
      </c>
      <c r="Y69" s="93">
        <v>83.7</v>
      </c>
      <c r="Z69" s="93" t="s">
        <v>348</v>
      </c>
      <c r="AA69" s="93" t="s">
        <v>99</v>
      </c>
      <c r="AB69" s="93">
        <v>1</v>
      </c>
      <c r="AC69" s="93">
        <v>1</v>
      </c>
      <c r="AD69" s="93" t="s">
        <v>436</v>
      </c>
      <c r="AE69" s="93">
        <v>15</v>
      </c>
      <c r="AF69" s="93">
        <v>15</v>
      </c>
      <c r="AG69" s="93" t="s">
        <v>101</v>
      </c>
      <c r="AH69" s="93">
        <v>0.8</v>
      </c>
      <c r="AI69" s="131" t="s">
        <v>437</v>
      </c>
      <c r="AJ69" s="93" t="s">
        <v>117</v>
      </c>
      <c r="AK69" s="93">
        <v>0.95</v>
      </c>
      <c r="AL69" s="93" t="s">
        <v>103</v>
      </c>
      <c r="AM69" s="93" t="s">
        <v>438</v>
      </c>
      <c r="AN69" s="92" t="s">
        <v>120</v>
      </c>
      <c r="AO69" s="93" t="s">
        <v>105</v>
      </c>
      <c r="AP69" s="93" t="s">
        <v>119</v>
      </c>
      <c r="AQ69" s="93">
        <v>580</v>
      </c>
      <c r="AR69" s="93">
        <v>85.2</v>
      </c>
      <c r="AS69" s="93">
        <f t="shared" si="1"/>
        <v>6.9900000000000091</v>
      </c>
      <c r="AT69" s="96"/>
      <c r="AU69" s="92" t="s">
        <v>108</v>
      </c>
      <c r="AV69" s="93" t="s">
        <v>109</v>
      </c>
      <c r="AW69" s="93" t="s">
        <v>120</v>
      </c>
      <c r="AX69" s="122">
        <v>1</v>
      </c>
      <c r="AY69" s="122">
        <v>31.5</v>
      </c>
      <c r="AZ69" s="122">
        <v>1</v>
      </c>
      <c r="BA69" s="122">
        <v>0</v>
      </c>
      <c r="BB69" s="122">
        <v>0</v>
      </c>
      <c r="BC69" s="122">
        <v>0</v>
      </c>
      <c r="BD69" s="93">
        <v>12</v>
      </c>
      <c r="BE69" s="93" t="s">
        <v>282</v>
      </c>
      <c r="BF69" s="101" t="s">
        <v>439</v>
      </c>
      <c r="BG69" s="93" t="s">
        <v>108</v>
      </c>
      <c r="BH69" s="102">
        <v>20</v>
      </c>
      <c r="BI69" s="93">
        <v>80</v>
      </c>
      <c r="BJ69" s="102">
        <v>22</v>
      </c>
      <c r="BK69" s="93">
        <v>10</v>
      </c>
      <c r="BL69" s="102"/>
      <c r="BM69" s="93"/>
      <c r="BN69" s="102"/>
      <c r="BO69" s="93"/>
      <c r="BP69" s="102"/>
      <c r="BQ69" s="93"/>
      <c r="BR69" s="101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</row>
    <row r="70" spans="1:87" x14ac:dyDescent="0.25">
      <c r="A70" s="92">
        <v>30092</v>
      </c>
      <c r="B70" s="93" t="s">
        <v>273</v>
      </c>
      <c r="C70" s="93" t="s">
        <v>274</v>
      </c>
      <c r="D70" s="94">
        <v>44854</v>
      </c>
      <c r="E70" s="95" t="s">
        <v>91</v>
      </c>
      <c r="F70" s="93"/>
      <c r="G70" s="96"/>
      <c r="H70" s="93" t="s">
        <v>275</v>
      </c>
      <c r="I70" s="93" t="s">
        <v>430</v>
      </c>
      <c r="J70" s="93" t="s">
        <v>440</v>
      </c>
      <c r="K70" s="93">
        <v>31370</v>
      </c>
      <c r="L70" s="93">
        <v>239326</v>
      </c>
      <c r="M70" s="93">
        <v>142986</v>
      </c>
      <c r="N70" s="93">
        <v>50.590730000000001</v>
      </c>
      <c r="O70" s="93">
        <v>5.6303200000000002</v>
      </c>
      <c r="P70" s="93">
        <v>3985</v>
      </c>
      <c r="Q70" s="93">
        <v>71.3</v>
      </c>
      <c r="R70" s="97" t="s">
        <v>97</v>
      </c>
      <c r="S70" s="93" t="s">
        <v>98</v>
      </c>
      <c r="T70" s="93">
        <v>5.04</v>
      </c>
      <c r="U70" s="93">
        <v>26.06</v>
      </c>
      <c r="V70" s="93">
        <v>0.15</v>
      </c>
      <c r="W70" s="93">
        <v>0</v>
      </c>
      <c r="X70" s="93">
        <v>0.55000000000000004</v>
      </c>
      <c r="Y70" s="93">
        <v>76.34</v>
      </c>
      <c r="Z70" s="93" t="s">
        <v>348</v>
      </c>
      <c r="AA70" s="93" t="s">
        <v>99</v>
      </c>
      <c r="AB70" s="93">
        <v>1</v>
      </c>
      <c r="AC70" s="93">
        <v>1</v>
      </c>
      <c r="AD70" s="93" t="s">
        <v>441</v>
      </c>
      <c r="AE70" s="93">
        <v>11.65</v>
      </c>
      <c r="AF70" s="93">
        <v>14</v>
      </c>
      <c r="AG70" s="93" t="s">
        <v>101</v>
      </c>
      <c r="AH70" s="93">
        <v>1</v>
      </c>
      <c r="AI70" s="96" t="s">
        <v>442</v>
      </c>
      <c r="AJ70" s="93" t="s">
        <v>117</v>
      </c>
      <c r="AK70" s="93">
        <v>1</v>
      </c>
      <c r="AL70" s="93" t="s">
        <v>103</v>
      </c>
      <c r="AM70" s="93" t="s">
        <v>443</v>
      </c>
      <c r="AN70" s="92" t="s">
        <v>128</v>
      </c>
      <c r="AO70" s="93" t="s">
        <v>105</v>
      </c>
      <c r="AP70" s="93" t="s">
        <v>119</v>
      </c>
      <c r="AQ70" s="93">
        <v>660</v>
      </c>
      <c r="AR70" s="93">
        <v>78.63</v>
      </c>
      <c r="AS70" s="93">
        <f t="shared" si="1"/>
        <v>7.3299999999999983</v>
      </c>
      <c r="AT70" s="96"/>
      <c r="AU70" s="92" t="s">
        <v>108</v>
      </c>
      <c r="AV70" s="93" t="s">
        <v>109</v>
      </c>
      <c r="AW70" s="93" t="s">
        <v>109</v>
      </c>
      <c r="AX70" s="122">
        <v>16</v>
      </c>
      <c r="AY70" s="122">
        <v>10</v>
      </c>
      <c r="AZ70" s="122">
        <v>1.7</v>
      </c>
      <c r="BA70" s="122">
        <v>5</v>
      </c>
      <c r="BB70" s="122">
        <v>10</v>
      </c>
      <c r="BC70" s="122">
        <v>1.7</v>
      </c>
      <c r="BD70" s="93">
        <v>20</v>
      </c>
      <c r="BE70" s="93" t="s">
        <v>129</v>
      </c>
      <c r="BF70" s="101" t="s">
        <v>444</v>
      </c>
      <c r="BG70" s="93" t="s">
        <v>109</v>
      </c>
      <c r="BH70" s="102">
        <v>20</v>
      </c>
      <c r="BI70" s="93">
        <v>80</v>
      </c>
      <c r="BJ70" s="102">
        <v>30</v>
      </c>
      <c r="BK70" s="93">
        <v>20</v>
      </c>
      <c r="BL70" s="102"/>
      <c r="BM70" s="93"/>
      <c r="BN70" s="102"/>
      <c r="BO70" s="93"/>
      <c r="BP70" s="102"/>
      <c r="BQ70" s="93"/>
      <c r="BR70" s="101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</row>
    <row r="71" spans="1:87" x14ac:dyDescent="0.25">
      <c r="A71" s="92">
        <v>30093</v>
      </c>
      <c r="B71" s="93" t="s">
        <v>273</v>
      </c>
      <c r="C71" s="93" t="s">
        <v>274</v>
      </c>
      <c r="D71" s="94">
        <v>44854</v>
      </c>
      <c r="E71" s="95" t="s">
        <v>91</v>
      </c>
      <c r="F71" s="93"/>
      <c r="G71" s="96"/>
      <c r="H71" s="93" t="s">
        <v>275</v>
      </c>
      <c r="I71" s="93" t="s">
        <v>430</v>
      </c>
      <c r="J71" s="93" t="s">
        <v>445</v>
      </c>
      <c r="K71" s="93">
        <v>31370</v>
      </c>
      <c r="L71" s="93">
        <v>239398</v>
      </c>
      <c r="M71" s="93">
        <v>143055</v>
      </c>
      <c r="N71" s="93">
        <v>50.591340000000002</v>
      </c>
      <c r="O71" s="93">
        <v>5.6313399999999998</v>
      </c>
      <c r="P71" s="93">
        <v>3485</v>
      </c>
      <c r="Q71" s="93">
        <v>71.83</v>
      </c>
      <c r="R71" s="97" t="s">
        <v>115</v>
      </c>
      <c r="S71" s="93" t="s">
        <v>98</v>
      </c>
      <c r="T71" s="93">
        <v>5.67</v>
      </c>
      <c r="U71" s="93">
        <v>35</v>
      </c>
      <c r="V71" s="93">
        <v>0</v>
      </c>
      <c r="W71" s="93">
        <v>-30</v>
      </c>
      <c r="X71" s="93">
        <v>1.06</v>
      </c>
      <c r="Y71" s="93">
        <v>77</v>
      </c>
      <c r="Z71" s="93" t="s">
        <v>348</v>
      </c>
      <c r="AA71" s="93" t="s">
        <v>152</v>
      </c>
      <c r="AB71" s="93">
        <v>1</v>
      </c>
      <c r="AC71" s="93">
        <v>0.8</v>
      </c>
      <c r="AD71" s="93" t="s">
        <v>446</v>
      </c>
      <c r="AE71" s="93">
        <v>12.42</v>
      </c>
      <c r="AF71" s="93">
        <v>12.52</v>
      </c>
      <c r="AG71" s="93" t="s">
        <v>254</v>
      </c>
      <c r="AH71" s="93">
        <v>0.85</v>
      </c>
      <c r="AI71" s="96" t="s">
        <v>447</v>
      </c>
      <c r="AJ71" s="93" t="s">
        <v>117</v>
      </c>
      <c r="AK71" s="93">
        <v>1</v>
      </c>
      <c r="AL71" s="93" t="s">
        <v>103</v>
      </c>
      <c r="AM71" s="93" t="s">
        <v>448</v>
      </c>
      <c r="AN71" s="92" t="s">
        <v>120</v>
      </c>
      <c r="AO71" s="93" t="s">
        <v>105</v>
      </c>
      <c r="AP71" s="93" t="s">
        <v>119</v>
      </c>
      <c r="AQ71" s="93">
        <v>660</v>
      </c>
      <c r="AR71" s="93">
        <v>77.75</v>
      </c>
      <c r="AS71" s="93">
        <f t="shared" si="1"/>
        <v>5.9200000000000017</v>
      </c>
      <c r="AT71" s="96"/>
      <c r="AU71" s="92" t="s">
        <v>108</v>
      </c>
      <c r="AV71" s="93" t="s">
        <v>109</v>
      </c>
      <c r="AW71" s="93" t="s">
        <v>109</v>
      </c>
      <c r="AX71" s="122">
        <v>3</v>
      </c>
      <c r="AY71" s="122">
        <v>2</v>
      </c>
      <c r="AZ71" s="122">
        <v>2</v>
      </c>
      <c r="BA71" s="122">
        <v>3</v>
      </c>
      <c r="BB71" s="122">
        <v>2</v>
      </c>
      <c r="BC71" s="122">
        <v>2</v>
      </c>
      <c r="BD71" s="93">
        <v>2</v>
      </c>
      <c r="BE71" s="93" t="s">
        <v>110</v>
      </c>
      <c r="BF71" s="101" t="s">
        <v>449</v>
      </c>
      <c r="BG71" s="93" t="s">
        <v>108</v>
      </c>
      <c r="BH71" s="102">
        <v>20</v>
      </c>
      <c r="BI71" s="93">
        <v>100</v>
      </c>
      <c r="BJ71" s="102"/>
      <c r="BK71" s="93"/>
      <c r="BL71" s="102"/>
      <c r="BM71" s="93"/>
      <c r="BN71" s="102"/>
      <c r="BO71" s="93"/>
      <c r="BP71" s="102"/>
      <c r="BQ71" s="93"/>
      <c r="BR71" s="101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</row>
    <row r="72" spans="1:87" x14ac:dyDescent="0.25">
      <c r="A72" s="92">
        <v>30097</v>
      </c>
      <c r="B72" s="93" t="s">
        <v>273</v>
      </c>
      <c r="C72" s="93" t="s">
        <v>274</v>
      </c>
      <c r="D72" s="94">
        <v>44854</v>
      </c>
      <c r="E72" s="95" t="s">
        <v>91</v>
      </c>
      <c r="F72" s="93"/>
      <c r="G72" s="96"/>
      <c r="H72" s="93" t="s">
        <v>275</v>
      </c>
      <c r="I72" s="93" t="s">
        <v>450</v>
      </c>
      <c r="J72" s="93" t="s">
        <v>451</v>
      </c>
      <c r="K72" s="93">
        <v>31370</v>
      </c>
      <c r="L72" s="93">
        <v>238518</v>
      </c>
      <c r="M72" s="93">
        <v>145110</v>
      </c>
      <c r="N72" s="93">
        <v>50.609940000000002</v>
      </c>
      <c r="O72" s="93">
        <v>5.6193999999999997</v>
      </c>
      <c r="P72" s="93">
        <v>540</v>
      </c>
      <c r="Q72" s="93">
        <v>64.62</v>
      </c>
      <c r="R72" s="97" t="s">
        <v>139</v>
      </c>
      <c r="S72" s="93" t="s">
        <v>98</v>
      </c>
      <c r="T72" s="93">
        <v>17</v>
      </c>
      <c r="U72" s="93">
        <v>41</v>
      </c>
      <c r="V72" s="93">
        <v>0</v>
      </c>
      <c r="W72" s="93">
        <v>-28</v>
      </c>
      <c r="X72" s="93">
        <v>1.8</v>
      </c>
      <c r="Y72" s="93">
        <v>69.680000000000007</v>
      </c>
      <c r="Z72" s="93" t="s">
        <v>348</v>
      </c>
      <c r="AA72" s="93" t="s">
        <v>99</v>
      </c>
      <c r="AB72" s="93">
        <v>1</v>
      </c>
      <c r="AC72" s="93">
        <v>0.8</v>
      </c>
      <c r="AD72" s="93" t="s">
        <v>452</v>
      </c>
      <c r="AE72" s="93">
        <v>20</v>
      </c>
      <c r="AF72" s="93">
        <v>20</v>
      </c>
      <c r="AG72" s="93" t="s">
        <v>127</v>
      </c>
      <c r="AH72" s="93">
        <v>1</v>
      </c>
      <c r="AI72" s="96" t="s">
        <v>453</v>
      </c>
      <c r="AJ72" s="93" t="s">
        <v>117</v>
      </c>
      <c r="AK72" s="93">
        <v>1</v>
      </c>
      <c r="AL72" s="93" t="s">
        <v>103</v>
      </c>
      <c r="AM72" s="93" t="s">
        <v>454</v>
      </c>
      <c r="AN72" s="92" t="s">
        <v>120</v>
      </c>
      <c r="AO72" s="93" t="s">
        <v>105</v>
      </c>
      <c r="AP72" s="93" t="s">
        <v>119</v>
      </c>
      <c r="AQ72" s="93">
        <v>660</v>
      </c>
      <c r="AR72" s="93">
        <v>70.349999999999994</v>
      </c>
      <c r="AS72" s="93">
        <f t="shared" si="1"/>
        <v>5.7299999999999898</v>
      </c>
      <c r="AT72" s="96"/>
      <c r="AU72" s="92" t="s">
        <v>108</v>
      </c>
      <c r="AV72" s="93" t="s">
        <v>109</v>
      </c>
      <c r="AW72" s="93" t="s">
        <v>109</v>
      </c>
      <c r="AX72" s="122">
        <v>32</v>
      </c>
      <c r="AY72" s="122">
        <v>8</v>
      </c>
      <c r="AZ72" s="122">
        <v>1</v>
      </c>
      <c r="BA72" s="122">
        <v>13</v>
      </c>
      <c r="BB72" s="122">
        <v>8</v>
      </c>
      <c r="BC72" s="122">
        <v>1</v>
      </c>
      <c r="BD72" s="93">
        <v>150</v>
      </c>
      <c r="BE72" s="93" t="s">
        <v>110</v>
      </c>
      <c r="BF72" s="101" t="s">
        <v>455</v>
      </c>
      <c r="BG72" s="93" t="s">
        <v>108</v>
      </c>
      <c r="BH72" s="102">
        <v>20</v>
      </c>
      <c r="BI72" s="93">
        <v>50</v>
      </c>
      <c r="BJ72" s="102">
        <v>27</v>
      </c>
      <c r="BK72" s="93">
        <v>50</v>
      </c>
      <c r="BL72" s="102"/>
      <c r="BM72" s="93"/>
      <c r="BN72" s="102"/>
      <c r="BO72" s="93"/>
      <c r="BP72" s="102"/>
      <c r="BQ72" s="93"/>
      <c r="BR72" s="101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</row>
    <row r="73" spans="1:87" x14ac:dyDescent="0.25">
      <c r="A73" s="92">
        <v>30112</v>
      </c>
      <c r="B73" s="93" t="s">
        <v>273</v>
      </c>
      <c r="C73" s="93" t="s">
        <v>274</v>
      </c>
      <c r="D73" s="94">
        <v>44874</v>
      </c>
      <c r="E73" s="95" t="s">
        <v>91</v>
      </c>
      <c r="F73" s="93"/>
      <c r="G73" s="96"/>
      <c r="H73" s="93" t="s">
        <v>456</v>
      </c>
      <c r="I73" s="93" t="s">
        <v>372</v>
      </c>
      <c r="J73" s="93" t="s">
        <v>457</v>
      </c>
      <c r="K73" s="93">
        <v>31370</v>
      </c>
      <c r="L73" s="93">
        <v>251765</v>
      </c>
      <c r="M73" s="93">
        <v>140109</v>
      </c>
      <c r="N73" s="93">
        <v>50.562829999999998</v>
      </c>
      <c r="O73" s="93">
        <v>5.8051599999999999</v>
      </c>
      <c r="P73" s="93">
        <v>1170</v>
      </c>
      <c r="Q73" s="93">
        <v>137.65</v>
      </c>
      <c r="R73" s="97" t="s">
        <v>139</v>
      </c>
      <c r="S73" s="93" t="s">
        <v>98</v>
      </c>
      <c r="T73" s="93">
        <v>10</v>
      </c>
      <c r="U73" s="93">
        <v>22</v>
      </c>
      <c r="V73" s="93">
        <v>2.9</v>
      </c>
      <c r="W73" s="93">
        <v>-2</v>
      </c>
      <c r="X73" s="93">
        <v>1.35</v>
      </c>
      <c r="Y73" s="93">
        <v>142.37</v>
      </c>
      <c r="Z73" s="93" t="s">
        <v>348</v>
      </c>
      <c r="AA73" s="93" t="s">
        <v>99</v>
      </c>
      <c r="AB73" s="93">
        <v>1</v>
      </c>
      <c r="AC73" s="93">
        <v>1.5</v>
      </c>
      <c r="AD73" s="93" t="s">
        <v>458</v>
      </c>
      <c r="AE73" s="93">
        <v>9.3000000000000007</v>
      </c>
      <c r="AF73" s="93">
        <v>9.4499999999999993</v>
      </c>
      <c r="AG73" s="93" t="s">
        <v>127</v>
      </c>
      <c r="AH73" s="93"/>
      <c r="AI73" s="96" t="s">
        <v>459</v>
      </c>
      <c r="AJ73" s="93" t="s">
        <v>117</v>
      </c>
      <c r="AK73" s="93">
        <v>1</v>
      </c>
      <c r="AL73" s="93" t="s">
        <v>103</v>
      </c>
      <c r="AM73" s="93" t="s">
        <v>460</v>
      </c>
      <c r="AN73" s="92" t="s">
        <v>104</v>
      </c>
      <c r="AO73" s="93" t="s">
        <v>105</v>
      </c>
      <c r="AP73" s="93" t="s">
        <v>106</v>
      </c>
      <c r="AQ73" s="93">
        <v>265</v>
      </c>
      <c r="AR73" s="93">
        <v>142.22</v>
      </c>
      <c r="AS73" s="93">
        <f t="shared" si="1"/>
        <v>4.5699999999999932</v>
      </c>
      <c r="AT73" s="96"/>
      <c r="AU73" s="92" t="s">
        <v>108</v>
      </c>
      <c r="AV73" s="93" t="s">
        <v>109</v>
      </c>
      <c r="AW73" s="93" t="s">
        <v>109</v>
      </c>
      <c r="AX73" s="122">
        <v>19</v>
      </c>
      <c r="AY73" s="122">
        <v>37</v>
      </c>
      <c r="AZ73" s="122">
        <v>1.7</v>
      </c>
      <c r="BA73" s="122">
        <v>19</v>
      </c>
      <c r="BB73" s="122">
        <v>37</v>
      </c>
      <c r="BC73" s="122">
        <v>1.7</v>
      </c>
      <c r="BD73" s="93">
        <v>480</v>
      </c>
      <c r="BE73" s="93" t="s">
        <v>121</v>
      </c>
      <c r="BF73" s="101" t="s">
        <v>461</v>
      </c>
      <c r="BG73" s="93" t="s">
        <v>109</v>
      </c>
      <c r="BH73" s="102">
        <v>20</v>
      </c>
      <c r="BI73" s="93">
        <v>35</v>
      </c>
      <c r="BJ73" s="102">
        <v>21</v>
      </c>
      <c r="BK73" s="93">
        <v>30</v>
      </c>
      <c r="BL73" s="102">
        <v>27</v>
      </c>
      <c r="BM73" s="93">
        <v>30</v>
      </c>
      <c r="BN73" s="102"/>
      <c r="BO73" s="93"/>
      <c r="BP73" s="102"/>
      <c r="BQ73" s="93"/>
      <c r="BR73" s="101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</row>
    <row r="74" spans="1:87" x14ac:dyDescent="0.25">
      <c r="A74" s="92">
        <v>30120</v>
      </c>
      <c r="B74" s="93" t="s">
        <v>273</v>
      </c>
      <c r="C74" s="93" t="s">
        <v>274</v>
      </c>
      <c r="D74" s="94">
        <v>44894</v>
      </c>
      <c r="E74" s="95" t="s">
        <v>91</v>
      </c>
      <c r="F74" s="93"/>
      <c r="G74" s="96"/>
      <c r="H74" s="93" t="s">
        <v>462</v>
      </c>
      <c r="I74" s="93" t="s">
        <v>276</v>
      </c>
      <c r="J74" s="93" t="s">
        <v>463</v>
      </c>
      <c r="K74" s="93">
        <v>31370</v>
      </c>
      <c r="L74" s="93">
        <v>268633</v>
      </c>
      <c r="M74" s="93">
        <v>146253</v>
      </c>
      <c r="N74" s="93">
        <v>50.614879999999999</v>
      </c>
      <c r="O74" s="93">
        <v>6.04514</v>
      </c>
      <c r="P74" s="93">
        <v>890</v>
      </c>
      <c r="Q74" s="93">
        <v>273.88</v>
      </c>
      <c r="R74" s="97" t="s">
        <v>97</v>
      </c>
      <c r="S74" s="93" t="s">
        <v>98</v>
      </c>
      <c r="T74" s="93">
        <v>12</v>
      </c>
      <c r="U74" s="93">
        <v>30</v>
      </c>
      <c r="V74" s="93">
        <v>0.92</v>
      </c>
      <c r="W74" s="93">
        <v>-40</v>
      </c>
      <c r="X74" s="93">
        <v>1.1499999999999999</v>
      </c>
      <c r="Y74" s="93">
        <v>276.39999999999998</v>
      </c>
      <c r="Z74" s="93" t="s">
        <v>348</v>
      </c>
      <c r="AA74" s="93" t="s">
        <v>99</v>
      </c>
      <c r="AB74" s="93">
        <v>0</v>
      </c>
      <c r="AC74" s="93" t="s">
        <v>116</v>
      </c>
      <c r="AD74" s="93">
        <v>30</v>
      </c>
      <c r="AE74" s="93">
        <v>30</v>
      </c>
      <c r="AF74" s="93">
        <v>30</v>
      </c>
      <c r="AG74" s="93" t="s">
        <v>116</v>
      </c>
      <c r="AH74" s="93" t="s">
        <v>116</v>
      </c>
      <c r="AI74" s="96" t="s">
        <v>464</v>
      </c>
      <c r="AJ74" s="93" t="s">
        <v>117</v>
      </c>
      <c r="AK74" s="93">
        <v>1</v>
      </c>
      <c r="AL74" s="93" t="s">
        <v>103</v>
      </c>
      <c r="AM74" s="93" t="s">
        <v>465</v>
      </c>
      <c r="AN74" s="92" t="s">
        <v>128</v>
      </c>
      <c r="AO74" s="93" t="s">
        <v>105</v>
      </c>
      <c r="AP74" s="93" t="s">
        <v>119</v>
      </c>
      <c r="AQ74" s="93">
        <v>340</v>
      </c>
      <c r="AR74" s="93">
        <v>276.45</v>
      </c>
      <c r="AS74" s="93">
        <f t="shared" si="1"/>
        <v>2.5699999999999932</v>
      </c>
      <c r="AT74" s="96"/>
      <c r="AU74" s="92" t="s">
        <v>108</v>
      </c>
      <c r="AV74" s="93" t="s">
        <v>109</v>
      </c>
      <c r="AW74" s="93" t="s">
        <v>109</v>
      </c>
      <c r="AX74" s="122">
        <v>5</v>
      </c>
      <c r="AY74" s="122">
        <v>22</v>
      </c>
      <c r="AZ74" s="122">
        <v>4</v>
      </c>
      <c r="BA74" s="122">
        <v>5</v>
      </c>
      <c r="BB74" s="122">
        <v>22</v>
      </c>
      <c r="BC74" s="122">
        <v>4</v>
      </c>
      <c r="BD74" s="93">
        <v>150</v>
      </c>
      <c r="BE74" s="93" t="s">
        <v>121</v>
      </c>
      <c r="BF74" s="101" t="s">
        <v>466</v>
      </c>
      <c r="BG74" s="93" t="s">
        <v>108</v>
      </c>
      <c r="BH74" s="102">
        <v>20</v>
      </c>
      <c r="BI74" s="93">
        <v>60</v>
      </c>
      <c r="BJ74" s="102">
        <v>27</v>
      </c>
      <c r="BK74" s="93">
        <v>20</v>
      </c>
      <c r="BL74" s="102">
        <v>23</v>
      </c>
      <c r="BM74" s="93">
        <v>20</v>
      </c>
      <c r="BN74" s="102"/>
      <c r="BO74" s="93"/>
      <c r="BP74" s="102"/>
      <c r="BQ74" s="93"/>
      <c r="BR74" s="101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</row>
    <row r="75" spans="1:87" x14ac:dyDescent="0.25">
      <c r="A75" s="92">
        <v>30121</v>
      </c>
      <c r="B75" s="93" t="s">
        <v>273</v>
      </c>
      <c r="C75" s="93" t="s">
        <v>274</v>
      </c>
      <c r="D75" s="94">
        <v>44894</v>
      </c>
      <c r="E75" s="95" t="s">
        <v>91</v>
      </c>
      <c r="F75" s="93"/>
      <c r="G75" s="96"/>
      <c r="H75" s="93" t="s">
        <v>462</v>
      </c>
      <c r="I75" s="93" t="s">
        <v>276</v>
      </c>
      <c r="J75" s="93" t="s">
        <v>467</v>
      </c>
      <c r="K75" s="93">
        <v>31370</v>
      </c>
      <c r="L75" s="93">
        <v>268205</v>
      </c>
      <c r="M75" s="93">
        <v>146979</v>
      </c>
      <c r="N75" s="93">
        <v>50.621510000000001</v>
      </c>
      <c r="O75" s="93">
        <v>6.0393100000000004</v>
      </c>
      <c r="P75" s="93">
        <v>5</v>
      </c>
      <c r="Q75" s="93">
        <v>260</v>
      </c>
      <c r="R75" s="97" t="s">
        <v>115</v>
      </c>
      <c r="S75" s="93" t="s">
        <v>144</v>
      </c>
      <c r="T75" s="93">
        <v>2.25</v>
      </c>
      <c r="U75" s="93">
        <v>32</v>
      </c>
      <c r="V75" s="93">
        <v>-0.9</v>
      </c>
      <c r="W75" s="93">
        <v>30</v>
      </c>
      <c r="X75" s="93">
        <v>0.2</v>
      </c>
      <c r="Y75" s="93">
        <v>266.14999999999998</v>
      </c>
      <c r="Z75" s="93" t="s">
        <v>348</v>
      </c>
      <c r="AA75" s="93" t="s">
        <v>99</v>
      </c>
      <c r="AB75" s="93">
        <v>1</v>
      </c>
      <c r="AC75" s="93">
        <v>1</v>
      </c>
      <c r="AD75" s="93" t="s">
        <v>468</v>
      </c>
      <c r="AE75" s="93">
        <v>15.5</v>
      </c>
      <c r="AF75" s="93">
        <v>15.5</v>
      </c>
      <c r="AG75" s="93" t="s">
        <v>127</v>
      </c>
      <c r="AH75" s="93">
        <v>0.45</v>
      </c>
      <c r="AI75" s="96" t="s">
        <v>469</v>
      </c>
      <c r="AJ75" s="93" t="s">
        <v>117</v>
      </c>
      <c r="AK75" s="93">
        <v>1.1000000000000001</v>
      </c>
      <c r="AL75" s="93" t="s">
        <v>103</v>
      </c>
      <c r="AM75" s="93" t="s">
        <v>470</v>
      </c>
      <c r="AN75" s="92" t="s">
        <v>120</v>
      </c>
      <c r="AO75" s="93" t="s">
        <v>105</v>
      </c>
      <c r="AP75" s="93" t="s">
        <v>119</v>
      </c>
      <c r="AQ75" s="93">
        <v>340</v>
      </c>
      <c r="AR75" s="93" t="s">
        <v>108</v>
      </c>
      <c r="AS75" s="93" t="s">
        <v>108</v>
      </c>
      <c r="AT75" s="96"/>
      <c r="AU75" s="92" t="s">
        <v>108</v>
      </c>
      <c r="AV75" s="93" t="s">
        <v>109</v>
      </c>
      <c r="AW75" s="93" t="s">
        <v>109</v>
      </c>
      <c r="AX75" s="122">
        <v>5</v>
      </c>
      <c r="AY75" s="122">
        <v>5</v>
      </c>
      <c r="AZ75" s="122">
        <v>3</v>
      </c>
      <c r="BA75" s="122">
        <v>5</v>
      </c>
      <c r="BB75" s="122">
        <v>5</v>
      </c>
      <c r="BC75" s="122">
        <v>3</v>
      </c>
      <c r="BD75" s="93">
        <v>40</v>
      </c>
      <c r="BE75" s="93" t="s">
        <v>134</v>
      </c>
      <c r="BF75" s="101" t="s">
        <v>471</v>
      </c>
      <c r="BG75" s="93" t="s">
        <v>108</v>
      </c>
      <c r="BH75" s="102">
        <v>20</v>
      </c>
      <c r="BI75" s="93">
        <v>40</v>
      </c>
      <c r="BJ75" s="102">
        <v>23</v>
      </c>
      <c r="BK75" s="93">
        <v>40</v>
      </c>
      <c r="BL75" s="102">
        <v>21</v>
      </c>
      <c r="BM75" s="93">
        <v>20</v>
      </c>
      <c r="BN75" s="102"/>
      <c r="BO75" s="93"/>
      <c r="BP75" s="102"/>
      <c r="BQ75" s="93"/>
      <c r="BR75" s="101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</row>
    <row r="76" spans="1:87" x14ac:dyDescent="0.25">
      <c r="A76" s="132"/>
      <c r="B76" s="93"/>
      <c r="C76" s="93"/>
      <c r="D76" s="93"/>
      <c r="E76" s="95"/>
      <c r="F76" s="93"/>
      <c r="G76" s="96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5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6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6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6"/>
      <c r="BG76" s="93"/>
      <c r="BH76" s="102"/>
      <c r="BI76" s="93"/>
      <c r="BJ76" s="102"/>
      <c r="BK76" s="93"/>
      <c r="BL76" s="102"/>
      <c r="BM76" s="93"/>
      <c r="BN76" s="102"/>
      <c r="BO76" s="93"/>
      <c r="BP76" s="102"/>
      <c r="BQ76" s="93"/>
      <c r="BR76" s="96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</row>
    <row r="77" spans="1:87" x14ac:dyDescent="0.25">
      <c r="A77" s="132"/>
      <c r="B77" s="93"/>
      <c r="C77" s="93"/>
      <c r="D77" s="93"/>
      <c r="E77" s="95"/>
      <c r="F77" s="93"/>
      <c r="G77" s="96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5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6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6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6"/>
      <c r="BG77" s="93"/>
      <c r="BH77" s="102"/>
      <c r="BI77" s="93"/>
      <c r="BJ77" s="102"/>
      <c r="BK77" s="93"/>
      <c r="BL77" s="102"/>
      <c r="BM77" s="93"/>
      <c r="BN77" s="102"/>
      <c r="BO77" s="93"/>
      <c r="BP77" s="102"/>
      <c r="BQ77" s="93"/>
      <c r="BR77" s="96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</row>
    <row r="78" spans="1:87" x14ac:dyDescent="0.25">
      <c r="A78" s="132"/>
      <c r="B78" s="93"/>
      <c r="C78" s="93"/>
      <c r="D78" s="93"/>
      <c r="E78" s="95"/>
      <c r="F78" s="93"/>
      <c r="G78" s="96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5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6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6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6"/>
      <c r="BG78" s="93"/>
      <c r="BH78" s="102"/>
      <c r="BI78" s="93"/>
      <c r="BJ78" s="102"/>
      <c r="BK78" s="93"/>
      <c r="BL78" s="102"/>
      <c r="BM78" s="93"/>
      <c r="BN78" s="102"/>
      <c r="BO78" s="93"/>
      <c r="BP78" s="102"/>
      <c r="BQ78" s="93"/>
      <c r="BR78" s="96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</row>
    <row r="79" spans="1:87" x14ac:dyDescent="0.25">
      <c r="A79" s="132"/>
      <c r="B79" s="93"/>
      <c r="C79" s="93"/>
      <c r="D79" s="93"/>
      <c r="E79" s="95"/>
      <c r="F79" s="93"/>
      <c r="G79" s="96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5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6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6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6"/>
      <c r="BG79" s="93"/>
      <c r="BH79" s="102"/>
      <c r="BI79" s="93"/>
      <c r="BJ79" s="102"/>
      <c r="BK79" s="93"/>
      <c r="BL79" s="102"/>
      <c r="BM79" s="93"/>
      <c r="BN79" s="102"/>
      <c r="BO79" s="93"/>
      <c r="BP79" s="102"/>
      <c r="BQ79" s="93"/>
      <c r="BR79" s="96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</row>
    <row r="80" spans="1:87" x14ac:dyDescent="0.25">
      <c r="A80" s="132"/>
      <c r="B80" s="93"/>
      <c r="C80" s="93"/>
      <c r="D80" s="93"/>
      <c r="E80" s="95"/>
      <c r="F80" s="93"/>
      <c r="G80" s="96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5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6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6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6"/>
      <c r="BG80" s="93"/>
      <c r="BH80" s="102"/>
      <c r="BI80" s="93"/>
      <c r="BJ80" s="102"/>
      <c r="BK80" s="93"/>
      <c r="BL80" s="102"/>
      <c r="BM80" s="93"/>
      <c r="BN80" s="102"/>
      <c r="BO80" s="93"/>
      <c r="BP80" s="102"/>
      <c r="BQ80" s="93"/>
      <c r="BR80" s="96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</row>
    <row r="81" spans="1:87" x14ac:dyDescent="0.25">
      <c r="A81" s="132"/>
      <c r="B81" s="93"/>
      <c r="C81" s="93"/>
      <c r="D81" s="93"/>
      <c r="E81" s="95"/>
      <c r="F81" s="93"/>
      <c r="G81" s="96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5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6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6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6"/>
      <c r="BG81" s="93"/>
      <c r="BH81" s="102"/>
      <c r="BI81" s="93"/>
      <c r="BJ81" s="102"/>
      <c r="BK81" s="93"/>
      <c r="BL81" s="102"/>
      <c r="BM81" s="93"/>
      <c r="BN81" s="102"/>
      <c r="BO81" s="93"/>
      <c r="BP81" s="102"/>
      <c r="BQ81" s="93"/>
      <c r="BR81" s="96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</row>
    <row r="82" spans="1:87" x14ac:dyDescent="0.25">
      <c r="A82" s="132"/>
      <c r="B82" s="93"/>
      <c r="C82" s="93"/>
      <c r="D82" s="93"/>
      <c r="E82" s="95"/>
      <c r="F82" s="93"/>
      <c r="G82" s="96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5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6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6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6"/>
      <c r="BG82" s="93"/>
      <c r="BH82" s="102"/>
      <c r="BI82" s="93"/>
      <c r="BJ82" s="102"/>
      <c r="BK82" s="93"/>
      <c r="BL82" s="102"/>
      <c r="BM82" s="93"/>
      <c r="BN82" s="102"/>
      <c r="BO82" s="93"/>
      <c r="BP82" s="102"/>
      <c r="BQ82" s="93"/>
      <c r="BR82" s="96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</row>
    <row r="83" spans="1:87" x14ac:dyDescent="0.25">
      <c r="A83" s="132"/>
      <c r="B83" s="93"/>
      <c r="C83" s="93"/>
      <c r="D83" s="93"/>
      <c r="E83" s="95"/>
      <c r="F83" s="93"/>
      <c r="G83" s="96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5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6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6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6"/>
      <c r="BG83" s="93"/>
      <c r="BH83" s="102"/>
      <c r="BI83" s="93"/>
      <c r="BJ83" s="102"/>
      <c r="BK83" s="93"/>
      <c r="BL83" s="102"/>
      <c r="BM83" s="93"/>
      <c r="BN83" s="102"/>
      <c r="BO83" s="93"/>
      <c r="BP83" s="102"/>
      <c r="BQ83" s="93"/>
      <c r="BR83" s="96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</row>
    <row r="84" spans="1:87" x14ac:dyDescent="0.25">
      <c r="A84" s="132"/>
      <c r="B84" s="93"/>
      <c r="C84" s="93"/>
      <c r="D84" s="93"/>
      <c r="E84" s="95"/>
      <c r="F84" s="93"/>
      <c r="G84" s="96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5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6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6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6"/>
      <c r="BG84" s="93"/>
      <c r="BH84" s="102"/>
      <c r="BI84" s="93"/>
      <c r="BJ84" s="102"/>
      <c r="BK84" s="93"/>
      <c r="BL84" s="102"/>
      <c r="BM84" s="93"/>
      <c r="BN84" s="102"/>
      <c r="BO84" s="93"/>
      <c r="BP84" s="102"/>
      <c r="BQ84" s="93"/>
      <c r="BR84" s="96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</row>
    <row r="85" spans="1:87" x14ac:dyDescent="0.25">
      <c r="A85" s="132"/>
      <c r="B85" s="93"/>
      <c r="C85" s="93"/>
      <c r="D85" s="93"/>
      <c r="E85" s="95"/>
      <c r="F85" s="93"/>
      <c r="G85" s="96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5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6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6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6"/>
      <c r="BG85" s="93"/>
      <c r="BH85" s="102"/>
      <c r="BI85" s="93"/>
      <c r="BJ85" s="102"/>
      <c r="BK85" s="93"/>
      <c r="BL85" s="102"/>
      <c r="BM85" s="93"/>
      <c r="BN85" s="102"/>
      <c r="BO85" s="93"/>
      <c r="BP85" s="102"/>
      <c r="BQ85" s="93"/>
      <c r="BR85" s="96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</row>
    <row r="86" spans="1:87" x14ac:dyDescent="0.25">
      <c r="A86" s="132"/>
      <c r="B86" s="93"/>
      <c r="C86" s="93"/>
      <c r="D86" s="93"/>
      <c r="E86" s="95"/>
      <c r="F86" s="93"/>
      <c r="G86" s="96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5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6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6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6"/>
      <c r="BG86" s="93"/>
      <c r="BH86" s="102"/>
      <c r="BI86" s="93"/>
      <c r="BJ86" s="102"/>
      <c r="BK86" s="93"/>
      <c r="BL86" s="102"/>
      <c r="BM86" s="93"/>
      <c r="BN86" s="102"/>
      <c r="BO86" s="93"/>
      <c r="BP86" s="102"/>
      <c r="BQ86" s="93"/>
      <c r="BR86" s="96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</row>
    <row r="87" spans="1:87" x14ac:dyDescent="0.25">
      <c r="A87" s="132"/>
      <c r="B87" s="93"/>
      <c r="C87" s="93"/>
      <c r="D87" s="93"/>
      <c r="E87" s="95"/>
      <c r="F87" s="93"/>
      <c r="G87" s="96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5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6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6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6"/>
      <c r="BG87" s="93"/>
      <c r="BH87" s="102"/>
      <c r="BI87" s="93"/>
      <c r="BJ87" s="102"/>
      <c r="BK87" s="93"/>
      <c r="BL87" s="102"/>
      <c r="BM87" s="93"/>
      <c r="BN87" s="102"/>
      <c r="BO87" s="93"/>
      <c r="BP87" s="102"/>
      <c r="BQ87" s="93"/>
      <c r="BR87" s="96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</row>
    <row r="88" spans="1:87" x14ac:dyDescent="0.25">
      <c r="A88" s="132"/>
      <c r="B88" s="93"/>
      <c r="C88" s="93"/>
      <c r="D88" s="93"/>
      <c r="E88" s="95"/>
      <c r="F88" s="93"/>
      <c r="G88" s="96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5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6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6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6"/>
      <c r="BG88" s="93"/>
      <c r="BH88" s="102"/>
      <c r="BI88" s="93"/>
      <c r="BJ88" s="102"/>
      <c r="BK88" s="93"/>
      <c r="BL88" s="102"/>
      <c r="BM88" s="93"/>
      <c r="BN88" s="102"/>
      <c r="BO88" s="93"/>
      <c r="BP88" s="102"/>
      <c r="BQ88" s="93"/>
      <c r="BR88" s="96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</row>
    <row r="89" spans="1:87" x14ac:dyDescent="0.25">
      <c r="A89" s="132"/>
      <c r="B89" s="93"/>
      <c r="C89" s="93"/>
      <c r="D89" s="93"/>
      <c r="E89" s="95"/>
      <c r="F89" s="93"/>
      <c r="G89" s="96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5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6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6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6"/>
      <c r="BG89" s="93"/>
      <c r="BH89" s="102"/>
      <c r="BI89" s="93"/>
      <c r="BJ89" s="102"/>
      <c r="BK89" s="93"/>
      <c r="BL89" s="102"/>
      <c r="BM89" s="93"/>
      <c r="BN89" s="102"/>
      <c r="BO89" s="93"/>
      <c r="BP89" s="102"/>
      <c r="BQ89" s="93"/>
      <c r="BR89" s="96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</row>
    <row r="90" spans="1:87" x14ac:dyDescent="0.25">
      <c r="A90" s="132"/>
      <c r="B90" s="93"/>
      <c r="C90" s="93"/>
      <c r="D90" s="93"/>
      <c r="E90" s="95"/>
      <c r="F90" s="93"/>
      <c r="G90" s="96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5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6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6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6"/>
      <c r="BG90" s="93"/>
      <c r="BH90" s="102"/>
      <c r="BI90" s="93"/>
      <c r="BJ90" s="102"/>
      <c r="BK90" s="93"/>
      <c r="BL90" s="102"/>
      <c r="BM90" s="93"/>
      <c r="BN90" s="102"/>
      <c r="BO90" s="93"/>
      <c r="BP90" s="102"/>
      <c r="BQ90" s="93"/>
      <c r="BR90" s="96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</row>
    <row r="91" spans="1:87" x14ac:dyDescent="0.25">
      <c r="A91" s="132"/>
      <c r="B91" s="93"/>
      <c r="C91" s="93"/>
      <c r="D91" s="93"/>
      <c r="E91" s="95"/>
      <c r="F91" s="93"/>
      <c r="G91" s="96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5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6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6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6"/>
      <c r="BG91" s="93"/>
      <c r="BH91" s="102"/>
      <c r="BI91" s="93"/>
      <c r="BJ91" s="102"/>
      <c r="BK91" s="93"/>
      <c r="BL91" s="102"/>
      <c r="BM91" s="93"/>
      <c r="BN91" s="102"/>
      <c r="BO91" s="93"/>
      <c r="BP91" s="102"/>
      <c r="BQ91" s="93"/>
      <c r="BR91" s="96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</row>
    <row r="92" spans="1:87" x14ac:dyDescent="0.25">
      <c r="A92" s="132"/>
      <c r="B92" s="93"/>
      <c r="C92" s="93"/>
      <c r="D92" s="93"/>
      <c r="E92" s="95"/>
      <c r="F92" s="93"/>
      <c r="G92" s="96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5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6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6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6"/>
      <c r="BG92" s="93"/>
      <c r="BH92" s="102"/>
      <c r="BI92" s="93"/>
      <c r="BJ92" s="102"/>
      <c r="BK92" s="93"/>
      <c r="BL92" s="102"/>
      <c r="BM92" s="93"/>
      <c r="BN92" s="102"/>
      <c r="BO92" s="93"/>
      <c r="BP92" s="102"/>
      <c r="BQ92" s="93"/>
      <c r="BR92" s="96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</row>
    <row r="93" spans="1:87" x14ac:dyDescent="0.25">
      <c r="A93" s="132"/>
      <c r="B93" s="93"/>
      <c r="C93" s="93"/>
      <c r="D93" s="93"/>
      <c r="E93" s="95"/>
      <c r="F93" s="93"/>
      <c r="G93" s="96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5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6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6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6"/>
      <c r="BG93" s="93"/>
      <c r="BH93" s="102"/>
      <c r="BI93" s="93"/>
      <c r="BJ93" s="102"/>
      <c r="BK93" s="93"/>
      <c r="BL93" s="102"/>
      <c r="BM93" s="93"/>
      <c r="BN93" s="102"/>
      <c r="BO93" s="93"/>
      <c r="BP93" s="102"/>
      <c r="BQ93" s="93"/>
      <c r="BR93" s="96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</row>
    <row r="94" spans="1:87" x14ac:dyDescent="0.25">
      <c r="A94" s="132"/>
      <c r="B94" s="93"/>
      <c r="C94" s="93"/>
      <c r="D94" s="93"/>
      <c r="E94" s="95"/>
      <c r="F94" s="93"/>
      <c r="G94" s="96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5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6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6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6"/>
      <c r="BG94" s="93"/>
      <c r="BH94" s="102"/>
      <c r="BI94" s="93"/>
      <c r="BJ94" s="102"/>
      <c r="BK94" s="93"/>
      <c r="BL94" s="102"/>
      <c r="BM94" s="93"/>
      <c r="BN94" s="102"/>
      <c r="BO94" s="93"/>
      <c r="BP94" s="102"/>
      <c r="BQ94" s="93"/>
      <c r="BR94" s="96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</row>
    <row r="95" spans="1:87" x14ac:dyDescent="0.25">
      <c r="A95" s="132"/>
      <c r="B95" s="93"/>
      <c r="C95" s="93"/>
      <c r="D95" s="93"/>
      <c r="E95" s="95"/>
      <c r="F95" s="93"/>
      <c r="G95" s="96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5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6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6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6"/>
      <c r="BG95" s="93"/>
      <c r="BH95" s="102"/>
      <c r="BI95" s="93"/>
      <c r="BJ95" s="102"/>
      <c r="BK95" s="93"/>
      <c r="BL95" s="102"/>
      <c r="BM95" s="93"/>
      <c r="BN95" s="102"/>
      <c r="BO95" s="93"/>
      <c r="BP95" s="102"/>
      <c r="BQ95" s="93"/>
      <c r="BR95" s="96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</row>
    <row r="96" spans="1:87" x14ac:dyDescent="0.25">
      <c r="A96" s="132"/>
      <c r="B96" s="93"/>
      <c r="C96" s="93"/>
      <c r="D96" s="93"/>
      <c r="E96" s="95"/>
      <c r="F96" s="93"/>
      <c r="G96" s="96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5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6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6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6"/>
      <c r="BG96" s="93"/>
      <c r="BH96" s="102"/>
      <c r="BI96" s="93"/>
      <c r="BJ96" s="102"/>
      <c r="BK96" s="93"/>
      <c r="BL96" s="102"/>
      <c r="BM96" s="93"/>
      <c r="BN96" s="102"/>
      <c r="BO96" s="93"/>
      <c r="BP96" s="102"/>
      <c r="BQ96" s="93"/>
      <c r="BR96" s="96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</row>
    <row r="97" spans="1:87" x14ac:dyDescent="0.25">
      <c r="A97" s="132"/>
      <c r="B97" s="93"/>
      <c r="C97" s="93"/>
      <c r="D97" s="93"/>
      <c r="E97" s="95"/>
      <c r="F97" s="93"/>
      <c r="G97" s="96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5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6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6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6"/>
      <c r="BG97" s="93"/>
      <c r="BH97" s="102"/>
      <c r="BI97" s="93"/>
      <c r="BJ97" s="102"/>
      <c r="BK97" s="93"/>
      <c r="BL97" s="102"/>
      <c r="BM97" s="93"/>
      <c r="BN97" s="102"/>
      <c r="BO97" s="93"/>
      <c r="BP97" s="102"/>
      <c r="BQ97" s="93"/>
      <c r="BR97" s="96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</row>
    <row r="98" spans="1:87" x14ac:dyDescent="0.25">
      <c r="A98" s="132"/>
      <c r="B98" s="93"/>
      <c r="C98" s="93"/>
      <c r="D98" s="93"/>
      <c r="E98" s="95"/>
      <c r="F98" s="93"/>
      <c r="G98" s="96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5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6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6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6"/>
      <c r="BG98" s="93"/>
      <c r="BH98" s="102"/>
      <c r="BI98" s="93"/>
      <c r="BJ98" s="102"/>
      <c r="BK98" s="93"/>
      <c r="BL98" s="102"/>
      <c r="BM98" s="93"/>
      <c r="BN98" s="102"/>
      <c r="BO98" s="93"/>
      <c r="BP98" s="102"/>
      <c r="BQ98" s="93"/>
      <c r="BR98" s="96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</row>
    <row r="99" spans="1:87" x14ac:dyDescent="0.25">
      <c r="A99" s="132"/>
      <c r="B99" s="93"/>
      <c r="C99" s="93"/>
      <c r="D99" s="93"/>
      <c r="E99" s="95"/>
      <c r="F99" s="93"/>
      <c r="G99" s="96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5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6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6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6"/>
      <c r="BG99" s="93"/>
      <c r="BH99" s="102"/>
      <c r="BI99" s="93"/>
      <c r="BJ99" s="102"/>
      <c r="BK99" s="93"/>
      <c r="BL99" s="102"/>
      <c r="BM99" s="93"/>
      <c r="BN99" s="102"/>
      <c r="BO99" s="93"/>
      <c r="BP99" s="102"/>
      <c r="BQ99" s="93"/>
      <c r="BR99" s="96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</row>
    <row r="100" spans="1:87" x14ac:dyDescent="0.25">
      <c r="A100" s="132"/>
      <c r="B100" s="93"/>
      <c r="C100" s="93"/>
      <c r="D100" s="93"/>
      <c r="E100" s="95"/>
      <c r="F100" s="93"/>
      <c r="G100" s="96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5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6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6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6"/>
      <c r="BG100" s="93"/>
      <c r="BH100" s="102"/>
      <c r="BI100" s="93"/>
      <c r="BJ100" s="102"/>
      <c r="BK100" s="93"/>
      <c r="BL100" s="102"/>
      <c r="BM100" s="93"/>
      <c r="BN100" s="102"/>
      <c r="BO100" s="93"/>
      <c r="BP100" s="102"/>
      <c r="BQ100" s="93"/>
      <c r="BR100" s="96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</row>
    <row r="101" spans="1:87" x14ac:dyDescent="0.25">
      <c r="A101" s="132"/>
      <c r="B101" s="93"/>
      <c r="C101" s="93"/>
      <c r="D101" s="93"/>
      <c r="E101" s="95"/>
      <c r="F101" s="93"/>
      <c r="G101" s="96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5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6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6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6"/>
      <c r="BG101" s="93"/>
      <c r="BH101" s="102"/>
      <c r="BI101" s="93"/>
      <c r="BJ101" s="102"/>
      <c r="BK101" s="93"/>
      <c r="BL101" s="102"/>
      <c r="BM101" s="93"/>
      <c r="BN101" s="102"/>
      <c r="BO101" s="93"/>
      <c r="BP101" s="102"/>
      <c r="BQ101" s="93"/>
      <c r="BR101" s="96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</row>
    <row r="102" spans="1:87" x14ac:dyDescent="0.25">
      <c r="A102" s="132"/>
      <c r="B102" s="93"/>
      <c r="C102" s="93"/>
      <c r="D102" s="93"/>
      <c r="E102" s="95"/>
      <c r="F102" s="93"/>
      <c r="G102" s="96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5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6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6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6"/>
      <c r="BG102" s="93"/>
      <c r="BH102" s="102"/>
      <c r="BI102" s="93"/>
      <c r="BJ102" s="102"/>
      <c r="BK102" s="93"/>
      <c r="BL102" s="102"/>
      <c r="BM102" s="93"/>
      <c r="BN102" s="102"/>
      <c r="BO102" s="93"/>
      <c r="BP102" s="102"/>
      <c r="BQ102" s="93"/>
      <c r="BR102" s="96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</row>
    <row r="103" spans="1:87" x14ac:dyDescent="0.25">
      <c r="A103" s="132"/>
      <c r="B103" s="93"/>
      <c r="C103" s="93"/>
      <c r="D103" s="93"/>
      <c r="E103" s="95"/>
      <c r="F103" s="93"/>
      <c r="G103" s="96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5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6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6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6"/>
      <c r="BG103" s="93"/>
      <c r="BH103" s="102"/>
      <c r="BI103" s="93"/>
      <c r="BJ103" s="102"/>
      <c r="BK103" s="93"/>
      <c r="BL103" s="102"/>
      <c r="BM103" s="93"/>
      <c r="BN103" s="102"/>
      <c r="BO103" s="93"/>
      <c r="BP103" s="102"/>
      <c r="BQ103" s="93"/>
      <c r="BR103" s="96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</row>
    <row r="104" spans="1:87" x14ac:dyDescent="0.25">
      <c r="A104" s="132"/>
      <c r="B104" s="93"/>
      <c r="C104" s="93"/>
      <c r="D104" s="93"/>
      <c r="E104" s="95"/>
      <c r="F104" s="93"/>
      <c r="G104" s="96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5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6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6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6"/>
      <c r="BG104" s="93"/>
      <c r="BH104" s="102"/>
      <c r="BI104" s="93"/>
      <c r="BJ104" s="102"/>
      <c r="BK104" s="93"/>
      <c r="BL104" s="102"/>
      <c r="BM104" s="93"/>
      <c r="BN104" s="102"/>
      <c r="BO104" s="93"/>
      <c r="BP104" s="102"/>
      <c r="BQ104" s="93"/>
      <c r="BR104" s="96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</row>
    <row r="105" spans="1:87" x14ac:dyDescent="0.25">
      <c r="A105" s="132"/>
      <c r="B105" s="93"/>
      <c r="C105" s="93"/>
      <c r="D105" s="93"/>
      <c r="E105" s="95"/>
      <c r="F105" s="93"/>
      <c r="G105" s="96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5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6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6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6"/>
      <c r="BG105" s="93"/>
      <c r="BH105" s="102"/>
      <c r="BI105" s="93"/>
      <c r="BJ105" s="102"/>
      <c r="BK105" s="93"/>
      <c r="BL105" s="102"/>
      <c r="BM105" s="93"/>
      <c r="BN105" s="102"/>
      <c r="BO105" s="93"/>
      <c r="BP105" s="102"/>
      <c r="BQ105" s="93"/>
      <c r="BR105" s="96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</row>
    <row r="106" spans="1:87" x14ac:dyDescent="0.25">
      <c r="A106" s="132"/>
      <c r="B106" s="93"/>
      <c r="C106" s="93"/>
      <c r="D106" s="93"/>
      <c r="E106" s="95"/>
      <c r="F106" s="93"/>
      <c r="G106" s="96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5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6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6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6"/>
      <c r="BG106" s="93"/>
      <c r="BH106" s="102"/>
      <c r="BI106" s="93"/>
      <c r="BJ106" s="102"/>
      <c r="BK106" s="93"/>
      <c r="BL106" s="102"/>
      <c r="BM106" s="93"/>
      <c r="BN106" s="102"/>
      <c r="BO106" s="93"/>
      <c r="BP106" s="102"/>
      <c r="BQ106" s="93"/>
      <c r="BR106" s="96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</row>
    <row r="107" spans="1:87" x14ac:dyDescent="0.25">
      <c r="A107" s="132"/>
      <c r="B107" s="93"/>
      <c r="C107" s="93"/>
      <c r="D107" s="93"/>
      <c r="E107" s="95"/>
      <c r="F107" s="93"/>
      <c r="G107" s="96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5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6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6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6"/>
      <c r="BG107" s="93"/>
      <c r="BH107" s="102"/>
      <c r="BI107" s="93"/>
      <c r="BJ107" s="102"/>
      <c r="BK107" s="93"/>
      <c r="BL107" s="102"/>
      <c r="BM107" s="93"/>
      <c r="BN107" s="102"/>
      <c r="BO107" s="93"/>
      <c r="BP107" s="102"/>
      <c r="BQ107" s="93"/>
      <c r="BR107" s="96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</row>
    <row r="108" spans="1:87" x14ac:dyDescent="0.25">
      <c r="A108" s="132"/>
      <c r="B108" s="93"/>
      <c r="C108" s="93"/>
      <c r="D108" s="93"/>
      <c r="E108" s="95"/>
      <c r="F108" s="93"/>
      <c r="G108" s="96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5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6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6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6"/>
      <c r="BG108" s="93"/>
      <c r="BH108" s="102"/>
      <c r="BI108" s="93"/>
      <c r="BJ108" s="102"/>
      <c r="BK108" s="93"/>
      <c r="BL108" s="102"/>
      <c r="BM108" s="93"/>
      <c r="BN108" s="102"/>
      <c r="BO108" s="93"/>
      <c r="BP108" s="102"/>
      <c r="BQ108" s="93"/>
      <c r="BR108" s="96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</row>
    <row r="109" spans="1:87" x14ac:dyDescent="0.25">
      <c r="A109" s="132"/>
      <c r="B109" s="93"/>
      <c r="C109" s="93"/>
      <c r="D109" s="93"/>
      <c r="E109" s="95"/>
      <c r="F109" s="93"/>
      <c r="G109" s="96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5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6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6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6"/>
      <c r="BG109" s="93"/>
      <c r="BH109" s="102"/>
      <c r="BI109" s="93"/>
      <c r="BJ109" s="102"/>
      <c r="BK109" s="93"/>
      <c r="BL109" s="102"/>
      <c r="BM109" s="93"/>
      <c r="BN109" s="102"/>
      <c r="BO109" s="93"/>
      <c r="BP109" s="102"/>
      <c r="BQ109" s="93"/>
      <c r="BR109" s="96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</row>
    <row r="110" spans="1:87" x14ac:dyDescent="0.25">
      <c r="A110" s="132"/>
      <c r="B110" s="93"/>
      <c r="C110" s="93"/>
      <c r="D110" s="93"/>
      <c r="E110" s="95"/>
      <c r="F110" s="93"/>
      <c r="G110" s="96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5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6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6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6"/>
      <c r="BG110" s="93"/>
      <c r="BH110" s="102"/>
      <c r="BI110" s="93"/>
      <c r="BJ110" s="102"/>
      <c r="BK110" s="93"/>
      <c r="BL110" s="102"/>
      <c r="BM110" s="93"/>
      <c r="BN110" s="102"/>
      <c r="BO110" s="93"/>
      <c r="BP110" s="102"/>
      <c r="BQ110" s="93"/>
      <c r="BR110" s="96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</row>
    <row r="111" spans="1:87" x14ac:dyDescent="0.25">
      <c r="A111" s="132"/>
      <c r="B111" s="93"/>
      <c r="C111" s="93"/>
      <c r="D111" s="93"/>
      <c r="E111" s="95"/>
      <c r="F111" s="93"/>
      <c r="G111" s="96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5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6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6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6"/>
      <c r="BG111" s="93"/>
      <c r="BH111" s="102"/>
      <c r="BI111" s="93"/>
      <c r="BJ111" s="102"/>
      <c r="BK111" s="93"/>
      <c r="BL111" s="102"/>
      <c r="BM111" s="93"/>
      <c r="BN111" s="102"/>
      <c r="BO111" s="93"/>
      <c r="BP111" s="102"/>
      <c r="BQ111" s="93"/>
      <c r="BR111" s="96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</row>
    <row r="112" spans="1:87" x14ac:dyDescent="0.25">
      <c r="A112" s="132"/>
      <c r="B112" s="93"/>
      <c r="C112" s="93"/>
      <c r="D112" s="93"/>
      <c r="E112" s="95"/>
      <c r="F112" s="93"/>
      <c r="G112" s="96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5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6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6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6"/>
      <c r="BG112" s="93"/>
      <c r="BH112" s="102"/>
      <c r="BI112" s="93"/>
      <c r="BJ112" s="102"/>
      <c r="BK112" s="93"/>
      <c r="BL112" s="102"/>
      <c r="BM112" s="93"/>
      <c r="BN112" s="102"/>
      <c r="BO112" s="93"/>
      <c r="BP112" s="102"/>
      <c r="BQ112" s="93"/>
      <c r="BR112" s="96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</row>
    <row r="113" spans="1:87" x14ac:dyDescent="0.25">
      <c r="A113" s="132"/>
      <c r="B113" s="93"/>
      <c r="C113" s="93"/>
      <c r="D113" s="93"/>
      <c r="E113" s="95"/>
      <c r="F113" s="93"/>
      <c r="G113" s="96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5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6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6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6"/>
      <c r="BG113" s="93"/>
      <c r="BH113" s="102"/>
      <c r="BI113" s="93"/>
      <c r="BJ113" s="102"/>
      <c r="BK113" s="93"/>
      <c r="BL113" s="102"/>
      <c r="BM113" s="93"/>
      <c r="BN113" s="102"/>
      <c r="BO113" s="93"/>
      <c r="BP113" s="102"/>
      <c r="BQ113" s="93"/>
      <c r="BR113" s="96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</row>
    <row r="114" spans="1:87" x14ac:dyDescent="0.25">
      <c r="A114" s="132"/>
      <c r="B114" s="93"/>
      <c r="C114" s="93"/>
      <c r="D114" s="93"/>
      <c r="E114" s="95"/>
      <c r="F114" s="93"/>
      <c r="G114" s="96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5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6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6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6"/>
      <c r="BG114" s="93"/>
      <c r="BH114" s="102"/>
      <c r="BI114" s="93"/>
      <c r="BJ114" s="102"/>
      <c r="BK114" s="93"/>
      <c r="BL114" s="102"/>
      <c r="BM114" s="93"/>
      <c r="BN114" s="102"/>
      <c r="BO114" s="93"/>
      <c r="BP114" s="102"/>
      <c r="BQ114" s="93"/>
      <c r="BR114" s="96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</row>
    <row r="115" spans="1:87" x14ac:dyDescent="0.25">
      <c r="A115" s="132"/>
      <c r="B115" s="93"/>
      <c r="C115" s="93"/>
      <c r="D115" s="93"/>
      <c r="E115" s="95"/>
      <c r="F115" s="93"/>
      <c r="G115" s="96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5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6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6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6"/>
      <c r="BG115" s="93"/>
      <c r="BH115" s="102"/>
      <c r="BI115" s="93"/>
      <c r="BJ115" s="102"/>
      <c r="BK115" s="93"/>
      <c r="BL115" s="102"/>
      <c r="BM115" s="93"/>
      <c r="BN115" s="102"/>
      <c r="BO115" s="93"/>
      <c r="BP115" s="102"/>
      <c r="BQ115" s="93"/>
      <c r="BR115" s="96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</row>
    <row r="116" spans="1:87" x14ac:dyDescent="0.25">
      <c r="A116" s="132"/>
      <c r="B116" s="93"/>
      <c r="C116" s="93"/>
      <c r="D116" s="93"/>
      <c r="E116" s="95"/>
      <c r="F116" s="93"/>
      <c r="G116" s="96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5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6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6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6"/>
      <c r="BG116" s="93"/>
      <c r="BH116" s="102"/>
      <c r="BI116" s="93"/>
      <c r="BJ116" s="102"/>
      <c r="BK116" s="93"/>
      <c r="BL116" s="102"/>
      <c r="BM116" s="93"/>
      <c r="BN116" s="102"/>
      <c r="BO116" s="93"/>
      <c r="BP116" s="102"/>
      <c r="BQ116" s="93"/>
      <c r="BR116" s="96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</row>
    <row r="117" spans="1:87" x14ac:dyDescent="0.25">
      <c r="A117" s="132"/>
      <c r="B117" s="93"/>
      <c r="C117" s="93"/>
      <c r="D117" s="93"/>
      <c r="E117" s="95"/>
      <c r="F117" s="93"/>
      <c r="G117" s="96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5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6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6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6"/>
      <c r="BG117" s="93"/>
      <c r="BH117" s="102"/>
      <c r="BI117" s="93"/>
      <c r="BJ117" s="102"/>
      <c r="BK117" s="93"/>
      <c r="BL117" s="102"/>
      <c r="BM117" s="93"/>
      <c r="BN117" s="102"/>
      <c r="BO117" s="93"/>
      <c r="BP117" s="102"/>
      <c r="BQ117" s="93"/>
      <c r="BR117" s="96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</row>
    <row r="118" spans="1:87" x14ac:dyDescent="0.25">
      <c r="A118" s="132"/>
      <c r="B118" s="93"/>
      <c r="C118" s="93"/>
      <c r="D118" s="93"/>
      <c r="E118" s="95"/>
      <c r="F118" s="93"/>
      <c r="G118" s="96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5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6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6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6"/>
      <c r="BG118" s="93"/>
      <c r="BH118" s="102"/>
      <c r="BI118" s="93"/>
      <c r="BJ118" s="102"/>
      <c r="BK118" s="93"/>
      <c r="BL118" s="102"/>
      <c r="BM118" s="93"/>
      <c r="BN118" s="102"/>
      <c r="BO118" s="93"/>
      <c r="BP118" s="102"/>
      <c r="BQ118" s="93"/>
      <c r="BR118" s="96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</row>
    <row r="119" spans="1:87" x14ac:dyDescent="0.25">
      <c r="A119" s="132"/>
      <c r="B119" s="93"/>
      <c r="C119" s="93"/>
      <c r="D119" s="93"/>
      <c r="E119" s="95"/>
      <c r="F119" s="93"/>
      <c r="G119" s="96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5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6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6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6"/>
      <c r="BG119" s="93"/>
      <c r="BH119" s="102"/>
      <c r="BI119" s="93"/>
      <c r="BJ119" s="102"/>
      <c r="BK119" s="93"/>
      <c r="BL119" s="102"/>
      <c r="BM119" s="93"/>
      <c r="BN119" s="102"/>
      <c r="BO119" s="93"/>
      <c r="BP119" s="102"/>
      <c r="BQ119" s="93"/>
      <c r="BR119" s="96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</row>
    <row r="120" spans="1:87" x14ac:dyDescent="0.25">
      <c r="A120" s="132"/>
      <c r="B120" s="93"/>
      <c r="C120" s="93"/>
      <c r="D120" s="93"/>
      <c r="E120" s="95"/>
      <c r="F120" s="93"/>
      <c r="G120" s="96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5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6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6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6"/>
      <c r="BG120" s="93"/>
      <c r="BH120" s="102"/>
      <c r="BI120" s="93"/>
      <c r="BJ120" s="102"/>
      <c r="BK120" s="93"/>
      <c r="BL120" s="102"/>
      <c r="BM120" s="93"/>
      <c r="BN120" s="102"/>
      <c r="BO120" s="93"/>
      <c r="BP120" s="102"/>
      <c r="BQ120" s="93"/>
      <c r="BR120" s="96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</row>
    <row r="121" spans="1:87" x14ac:dyDescent="0.25">
      <c r="A121" s="132"/>
      <c r="B121" s="93"/>
      <c r="C121" s="93"/>
      <c r="D121" s="93"/>
      <c r="E121" s="95"/>
      <c r="F121" s="93"/>
      <c r="G121" s="96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5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6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6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6"/>
      <c r="BG121" s="93"/>
      <c r="BH121" s="102"/>
      <c r="BI121" s="93"/>
      <c r="BJ121" s="102"/>
      <c r="BK121" s="93"/>
      <c r="BL121" s="102"/>
      <c r="BM121" s="93"/>
      <c r="BN121" s="102"/>
      <c r="BO121" s="93"/>
      <c r="BP121" s="102"/>
      <c r="BQ121" s="93"/>
      <c r="BR121" s="96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</row>
    <row r="122" spans="1:87" x14ac:dyDescent="0.25">
      <c r="A122" s="132"/>
      <c r="B122" s="93"/>
      <c r="C122" s="93"/>
      <c r="D122" s="93"/>
      <c r="E122" s="95"/>
      <c r="F122" s="93"/>
      <c r="G122" s="96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5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6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6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6"/>
      <c r="BG122" s="93"/>
      <c r="BH122" s="102"/>
      <c r="BI122" s="93"/>
      <c r="BJ122" s="102"/>
      <c r="BK122" s="93"/>
      <c r="BL122" s="102"/>
      <c r="BM122" s="93"/>
      <c r="BN122" s="102"/>
      <c r="BO122" s="93"/>
      <c r="BP122" s="102"/>
      <c r="BQ122" s="93"/>
      <c r="BR122" s="96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</row>
    <row r="123" spans="1:87" x14ac:dyDescent="0.25">
      <c r="A123" s="132"/>
      <c r="B123" s="93"/>
      <c r="C123" s="93"/>
      <c r="D123" s="93"/>
      <c r="E123" s="95"/>
      <c r="F123" s="93"/>
      <c r="G123" s="96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5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6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6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6"/>
      <c r="BG123" s="93"/>
      <c r="BH123" s="102"/>
      <c r="BI123" s="93"/>
      <c r="BJ123" s="102"/>
      <c r="BK123" s="93"/>
      <c r="BL123" s="102"/>
      <c r="BM123" s="93"/>
      <c r="BN123" s="102"/>
      <c r="BO123" s="93"/>
      <c r="BP123" s="102"/>
      <c r="BQ123" s="93"/>
      <c r="BR123" s="96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</row>
    <row r="124" spans="1:87" x14ac:dyDescent="0.25">
      <c r="A124" s="132"/>
      <c r="B124" s="93"/>
      <c r="C124" s="93"/>
      <c r="D124" s="93"/>
      <c r="E124" s="95"/>
      <c r="F124" s="93"/>
      <c r="G124" s="96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5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6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6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6"/>
      <c r="BG124" s="93"/>
      <c r="BH124" s="102"/>
      <c r="BI124" s="93"/>
      <c r="BJ124" s="102"/>
      <c r="BK124" s="93"/>
      <c r="BL124" s="102"/>
      <c r="BM124" s="93"/>
      <c r="BN124" s="102"/>
      <c r="BO124" s="93"/>
      <c r="BP124" s="102"/>
      <c r="BQ124" s="93"/>
      <c r="BR124" s="96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</row>
    <row r="125" spans="1:87" x14ac:dyDescent="0.25">
      <c r="A125" s="132"/>
      <c r="B125" s="93"/>
      <c r="C125" s="93"/>
      <c r="D125" s="93"/>
      <c r="E125" s="95"/>
      <c r="F125" s="93"/>
      <c r="G125" s="96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6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6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6"/>
      <c r="BG125" s="93"/>
      <c r="BH125" s="102"/>
      <c r="BI125" s="93"/>
      <c r="BJ125" s="102"/>
      <c r="BK125" s="93"/>
      <c r="BL125" s="102"/>
      <c r="BM125" s="93"/>
      <c r="BN125" s="102"/>
      <c r="BO125" s="93"/>
      <c r="BP125" s="102"/>
      <c r="BQ125" s="93"/>
      <c r="BR125" s="96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</row>
    <row r="126" spans="1:87" x14ac:dyDescent="0.25">
      <c r="A126" s="132"/>
      <c r="B126" s="93"/>
      <c r="C126" s="93"/>
      <c r="D126" s="93"/>
      <c r="E126" s="95"/>
      <c r="F126" s="93"/>
      <c r="G126" s="96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5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6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6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6"/>
      <c r="BG126" s="93"/>
      <c r="BH126" s="102"/>
      <c r="BI126" s="93"/>
      <c r="BJ126" s="102"/>
      <c r="BK126" s="93"/>
      <c r="BL126" s="102"/>
      <c r="BM126" s="93"/>
      <c r="BN126" s="102"/>
      <c r="BO126" s="93"/>
      <c r="BP126" s="102"/>
      <c r="BQ126" s="93"/>
      <c r="BR126" s="96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</row>
    <row r="127" spans="1:87" x14ac:dyDescent="0.25">
      <c r="A127" s="132"/>
      <c r="B127" s="93"/>
      <c r="C127" s="93"/>
      <c r="D127" s="93"/>
      <c r="E127" s="95"/>
      <c r="F127" s="93"/>
      <c r="G127" s="96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5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6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6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6"/>
      <c r="BG127" s="93"/>
      <c r="BH127" s="102"/>
      <c r="BI127" s="93"/>
      <c r="BJ127" s="102"/>
      <c r="BK127" s="93"/>
      <c r="BL127" s="102"/>
      <c r="BM127" s="93"/>
      <c r="BN127" s="102"/>
      <c r="BO127" s="93"/>
      <c r="BP127" s="102"/>
      <c r="BQ127" s="93"/>
      <c r="BR127" s="96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</row>
    <row r="128" spans="1:87" x14ac:dyDescent="0.25">
      <c r="A128" s="132"/>
      <c r="B128" s="93"/>
      <c r="C128" s="93"/>
      <c r="D128" s="93"/>
      <c r="E128" s="95"/>
      <c r="F128" s="93"/>
      <c r="G128" s="96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5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6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6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6"/>
      <c r="BG128" s="93"/>
      <c r="BH128" s="102"/>
      <c r="BI128" s="93"/>
      <c r="BJ128" s="102"/>
      <c r="BK128" s="93"/>
      <c r="BL128" s="102"/>
      <c r="BM128" s="93"/>
      <c r="BN128" s="102"/>
      <c r="BO128" s="93"/>
      <c r="BP128" s="102"/>
      <c r="BQ128" s="93"/>
      <c r="BR128" s="96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</row>
    <row r="129" spans="1:87" x14ac:dyDescent="0.25">
      <c r="A129" s="132"/>
      <c r="B129" s="93"/>
      <c r="C129" s="93"/>
      <c r="D129" s="93"/>
      <c r="E129" s="95"/>
      <c r="F129" s="93"/>
      <c r="G129" s="96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5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6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6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6"/>
      <c r="BG129" s="93"/>
      <c r="BH129" s="102"/>
      <c r="BI129" s="93"/>
      <c r="BJ129" s="102"/>
      <c r="BK129" s="93"/>
      <c r="BL129" s="102"/>
      <c r="BM129" s="93"/>
      <c r="BN129" s="102"/>
      <c r="BO129" s="93"/>
      <c r="BP129" s="102"/>
      <c r="BQ129" s="93"/>
      <c r="BR129" s="96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</row>
    <row r="130" spans="1:87" x14ac:dyDescent="0.25">
      <c r="A130" s="132"/>
      <c r="B130" s="93"/>
      <c r="C130" s="93"/>
      <c r="D130" s="93"/>
      <c r="E130" s="95"/>
      <c r="F130" s="93"/>
      <c r="G130" s="96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5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6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6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6"/>
      <c r="BG130" s="93"/>
      <c r="BH130" s="102"/>
      <c r="BI130" s="93"/>
      <c r="BJ130" s="102"/>
      <c r="BK130" s="93"/>
      <c r="BL130" s="102"/>
      <c r="BM130" s="93"/>
      <c r="BN130" s="102"/>
      <c r="BO130" s="93"/>
      <c r="BP130" s="102"/>
      <c r="BQ130" s="93"/>
      <c r="BR130" s="96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</row>
    <row r="131" spans="1:87" x14ac:dyDescent="0.25">
      <c r="A131" s="132"/>
      <c r="B131" s="93"/>
      <c r="C131" s="93"/>
      <c r="D131" s="93"/>
      <c r="E131" s="95"/>
      <c r="F131" s="93"/>
      <c r="G131" s="96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5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6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6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6"/>
      <c r="BG131" s="93"/>
      <c r="BH131" s="102"/>
      <c r="BI131" s="93"/>
      <c r="BJ131" s="102"/>
      <c r="BK131" s="93"/>
      <c r="BL131" s="102"/>
      <c r="BM131" s="93"/>
      <c r="BN131" s="102"/>
      <c r="BO131" s="93"/>
      <c r="BP131" s="102"/>
      <c r="BQ131" s="93"/>
      <c r="BR131" s="96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</row>
    <row r="132" spans="1:87" x14ac:dyDescent="0.25">
      <c r="A132" s="132"/>
      <c r="B132" s="93"/>
      <c r="C132" s="93"/>
      <c r="D132" s="93"/>
      <c r="E132" s="95"/>
      <c r="F132" s="93"/>
      <c r="G132" s="96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5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6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6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6"/>
      <c r="BG132" s="93"/>
      <c r="BH132" s="102"/>
      <c r="BI132" s="93"/>
      <c r="BJ132" s="102"/>
      <c r="BK132" s="93"/>
      <c r="BL132" s="102"/>
      <c r="BM132" s="93"/>
      <c r="BN132" s="102"/>
      <c r="BO132" s="93"/>
      <c r="BP132" s="102"/>
      <c r="BQ132" s="93"/>
      <c r="BR132" s="96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</row>
    <row r="133" spans="1:87" x14ac:dyDescent="0.25">
      <c r="A133" s="132"/>
      <c r="B133" s="93"/>
      <c r="C133" s="93"/>
      <c r="D133" s="93"/>
      <c r="E133" s="95"/>
      <c r="F133" s="93"/>
      <c r="G133" s="96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5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6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6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6"/>
      <c r="BG133" s="93"/>
      <c r="BH133" s="102"/>
      <c r="BI133" s="93"/>
      <c r="BJ133" s="102"/>
      <c r="BK133" s="93"/>
      <c r="BL133" s="102"/>
      <c r="BM133" s="93"/>
      <c r="BN133" s="102"/>
      <c r="BO133" s="93"/>
      <c r="BP133" s="102"/>
      <c r="BQ133" s="93"/>
      <c r="BR133" s="96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</row>
    <row r="134" spans="1:87" x14ac:dyDescent="0.25">
      <c r="A134" s="132"/>
      <c r="B134" s="93"/>
      <c r="C134" s="93"/>
      <c r="D134" s="93"/>
      <c r="E134" s="95"/>
      <c r="F134" s="93"/>
      <c r="G134" s="96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5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6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6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6"/>
      <c r="BG134" s="93"/>
      <c r="BH134" s="102"/>
      <c r="BI134" s="93"/>
      <c r="BJ134" s="102"/>
      <c r="BK134" s="93"/>
      <c r="BL134" s="102"/>
      <c r="BM134" s="93"/>
      <c r="BN134" s="102"/>
      <c r="BO134" s="93"/>
      <c r="BP134" s="102"/>
      <c r="BQ134" s="93"/>
      <c r="BR134" s="96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</row>
    <row r="135" spans="1:87" x14ac:dyDescent="0.25">
      <c r="A135" s="132"/>
      <c r="B135" s="93"/>
      <c r="C135" s="93"/>
      <c r="D135" s="93"/>
      <c r="E135" s="95"/>
      <c r="F135" s="93"/>
      <c r="G135" s="96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5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6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6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6"/>
      <c r="BG135" s="93"/>
      <c r="BH135" s="102"/>
      <c r="BI135" s="93"/>
      <c r="BJ135" s="102"/>
      <c r="BK135" s="93"/>
      <c r="BL135" s="102"/>
      <c r="BM135" s="93"/>
      <c r="BN135" s="102"/>
      <c r="BO135" s="93"/>
      <c r="BP135" s="102"/>
      <c r="BQ135" s="93"/>
      <c r="BR135" s="96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</row>
    <row r="136" spans="1:87" x14ac:dyDescent="0.25">
      <c r="A136" s="132"/>
      <c r="B136" s="93"/>
      <c r="C136" s="93"/>
      <c r="D136" s="93"/>
      <c r="E136" s="95"/>
      <c r="F136" s="93"/>
      <c r="G136" s="96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5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6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6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6"/>
      <c r="BG136" s="93"/>
      <c r="BH136" s="102"/>
      <c r="BI136" s="93"/>
      <c r="BJ136" s="102"/>
      <c r="BK136" s="93"/>
      <c r="BL136" s="102"/>
      <c r="BM136" s="93"/>
      <c r="BN136" s="102"/>
      <c r="BO136" s="93"/>
      <c r="BP136" s="102"/>
      <c r="BQ136" s="93"/>
      <c r="BR136" s="96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</row>
    <row r="137" spans="1:87" x14ac:dyDescent="0.25">
      <c r="A137" s="132"/>
      <c r="B137" s="93"/>
      <c r="C137" s="93"/>
      <c r="D137" s="93"/>
      <c r="E137" s="95"/>
      <c r="F137" s="93"/>
      <c r="G137" s="96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5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6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6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6"/>
      <c r="BG137" s="93"/>
      <c r="BH137" s="102"/>
      <c r="BI137" s="93"/>
      <c r="BJ137" s="102"/>
      <c r="BK137" s="93"/>
      <c r="BL137" s="102"/>
      <c r="BM137" s="93"/>
      <c r="BN137" s="102"/>
      <c r="BO137" s="93"/>
      <c r="BP137" s="102"/>
      <c r="BQ137" s="93"/>
      <c r="BR137" s="96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</row>
    <row r="138" spans="1:87" x14ac:dyDescent="0.25">
      <c r="A138" s="132"/>
      <c r="B138" s="93"/>
      <c r="C138" s="93"/>
      <c r="D138" s="93"/>
      <c r="E138" s="95"/>
      <c r="F138" s="93"/>
      <c r="G138" s="96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5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6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6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6"/>
      <c r="BG138" s="93"/>
      <c r="BH138" s="102"/>
      <c r="BI138" s="93"/>
      <c r="BJ138" s="102"/>
      <c r="BK138" s="93"/>
      <c r="BL138" s="102"/>
      <c r="BM138" s="93"/>
      <c r="BN138" s="102"/>
      <c r="BO138" s="93"/>
      <c r="BP138" s="102"/>
      <c r="BQ138" s="93"/>
      <c r="BR138" s="96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</row>
    <row r="139" spans="1:87" x14ac:dyDescent="0.25">
      <c r="A139" s="132"/>
      <c r="B139" s="93"/>
      <c r="C139" s="93"/>
      <c r="D139" s="93"/>
      <c r="E139" s="95"/>
      <c r="F139" s="93"/>
      <c r="G139" s="96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5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6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6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6"/>
      <c r="BG139" s="93"/>
      <c r="BH139" s="102"/>
      <c r="BI139" s="93"/>
      <c r="BJ139" s="102"/>
      <c r="BK139" s="93"/>
      <c r="BL139" s="102"/>
      <c r="BM139" s="93"/>
      <c r="BN139" s="102"/>
      <c r="BO139" s="93"/>
      <c r="BP139" s="102"/>
      <c r="BQ139" s="93"/>
      <c r="BR139" s="96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</row>
    <row r="140" spans="1:87" x14ac:dyDescent="0.25">
      <c r="A140" s="132"/>
      <c r="B140" s="93"/>
      <c r="C140" s="93"/>
      <c r="D140" s="93"/>
      <c r="E140" s="95"/>
      <c r="F140" s="93"/>
      <c r="G140" s="96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5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6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6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6"/>
      <c r="BG140" s="93"/>
      <c r="BH140" s="102"/>
      <c r="BI140" s="93"/>
      <c r="BJ140" s="102"/>
      <c r="BK140" s="93"/>
      <c r="BL140" s="102"/>
      <c r="BM140" s="93"/>
      <c r="BN140" s="102"/>
      <c r="BO140" s="93"/>
      <c r="BP140" s="102"/>
      <c r="BQ140" s="93"/>
      <c r="BR140" s="96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</row>
    <row r="141" spans="1:87" x14ac:dyDescent="0.25">
      <c r="A141" s="132"/>
      <c r="B141" s="93"/>
      <c r="C141" s="93"/>
      <c r="D141" s="93"/>
      <c r="E141" s="95"/>
      <c r="F141" s="93"/>
      <c r="G141" s="96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5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6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6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6"/>
      <c r="BG141" s="93"/>
      <c r="BH141" s="102"/>
      <c r="BI141" s="93"/>
      <c r="BJ141" s="102"/>
      <c r="BK141" s="93"/>
      <c r="BL141" s="102"/>
      <c r="BM141" s="93"/>
      <c r="BN141" s="102"/>
      <c r="BO141" s="93"/>
      <c r="BP141" s="102"/>
      <c r="BQ141" s="93"/>
      <c r="BR141" s="96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</row>
    <row r="142" spans="1:87" x14ac:dyDescent="0.25">
      <c r="A142" s="132"/>
      <c r="B142" s="93"/>
      <c r="C142" s="93"/>
      <c r="D142" s="93"/>
      <c r="E142" s="95"/>
      <c r="F142" s="93"/>
      <c r="G142" s="96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5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6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6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6"/>
      <c r="BG142" s="93"/>
      <c r="BH142" s="102"/>
      <c r="BI142" s="93"/>
      <c r="BJ142" s="102"/>
      <c r="BK142" s="93"/>
      <c r="BL142" s="102"/>
      <c r="BM142" s="93"/>
      <c r="BN142" s="102"/>
      <c r="BO142" s="93"/>
      <c r="BP142" s="102"/>
      <c r="BQ142" s="93"/>
      <c r="BR142" s="96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</row>
    <row r="143" spans="1:87" x14ac:dyDescent="0.25">
      <c r="A143" s="132"/>
      <c r="B143" s="93"/>
      <c r="C143" s="93"/>
      <c r="D143" s="93"/>
      <c r="E143" s="95"/>
      <c r="F143" s="93"/>
      <c r="G143" s="96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5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6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6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6"/>
      <c r="BG143" s="93"/>
      <c r="BH143" s="102"/>
      <c r="BI143" s="93"/>
      <c r="BJ143" s="102"/>
      <c r="BK143" s="93"/>
      <c r="BL143" s="102"/>
      <c r="BM143" s="93"/>
      <c r="BN143" s="102"/>
      <c r="BO143" s="93"/>
      <c r="BP143" s="102"/>
      <c r="BQ143" s="93"/>
      <c r="BR143" s="96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</row>
    <row r="144" spans="1:87" x14ac:dyDescent="0.25">
      <c r="A144" s="132"/>
      <c r="B144" s="93"/>
      <c r="C144" s="93"/>
      <c r="D144" s="93"/>
      <c r="E144" s="95"/>
      <c r="F144" s="93"/>
      <c r="G144" s="96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5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6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6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6"/>
      <c r="BG144" s="93"/>
      <c r="BH144" s="102"/>
      <c r="BI144" s="93"/>
      <c r="BJ144" s="102"/>
      <c r="BK144" s="93"/>
      <c r="BL144" s="102"/>
      <c r="BM144" s="93"/>
      <c r="BN144" s="102"/>
      <c r="BO144" s="93"/>
      <c r="BP144" s="102"/>
      <c r="BQ144" s="93"/>
      <c r="BR144" s="96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</row>
    <row r="145" spans="1:87" x14ac:dyDescent="0.25">
      <c r="A145" s="132"/>
      <c r="B145" s="93"/>
      <c r="C145" s="93"/>
      <c r="D145" s="93"/>
      <c r="E145" s="95"/>
      <c r="F145" s="93"/>
      <c r="G145" s="96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5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6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6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6"/>
      <c r="BG145" s="93"/>
      <c r="BH145" s="102"/>
      <c r="BI145" s="93"/>
      <c r="BJ145" s="102"/>
      <c r="BK145" s="93"/>
      <c r="BL145" s="102"/>
      <c r="BM145" s="93"/>
      <c r="BN145" s="102"/>
      <c r="BO145" s="93"/>
      <c r="BP145" s="102"/>
      <c r="BQ145" s="93"/>
      <c r="BR145" s="96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</row>
    <row r="146" spans="1:87" x14ac:dyDescent="0.25">
      <c r="A146" s="132"/>
      <c r="B146" s="93"/>
      <c r="C146" s="93"/>
      <c r="D146" s="93"/>
      <c r="E146" s="95"/>
      <c r="F146" s="93"/>
      <c r="G146" s="96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5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6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6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6"/>
      <c r="BG146" s="93"/>
      <c r="BH146" s="102"/>
      <c r="BI146" s="93"/>
      <c r="BJ146" s="102"/>
      <c r="BK146" s="93"/>
      <c r="BL146" s="102"/>
      <c r="BM146" s="93"/>
      <c r="BN146" s="102"/>
      <c r="BO146" s="93"/>
      <c r="BP146" s="102"/>
      <c r="BQ146" s="93"/>
      <c r="BR146" s="96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</row>
    <row r="147" spans="1:87" x14ac:dyDescent="0.25">
      <c r="A147" s="132"/>
      <c r="B147" s="93"/>
      <c r="C147" s="93"/>
      <c r="D147" s="93"/>
      <c r="E147" s="95"/>
      <c r="F147" s="93"/>
      <c r="G147" s="96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5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6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6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6"/>
      <c r="BG147" s="93"/>
      <c r="BH147" s="102"/>
      <c r="BI147" s="93"/>
      <c r="BJ147" s="102"/>
      <c r="BK147" s="93"/>
      <c r="BL147" s="102"/>
      <c r="BM147" s="93"/>
      <c r="BN147" s="102"/>
      <c r="BO147" s="93"/>
      <c r="BP147" s="102"/>
      <c r="BQ147" s="93"/>
      <c r="BR147" s="96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</row>
    <row r="148" spans="1:87" x14ac:dyDescent="0.25">
      <c r="A148" s="132"/>
      <c r="B148" s="93"/>
      <c r="C148" s="93"/>
      <c r="D148" s="93"/>
      <c r="E148" s="95"/>
      <c r="F148" s="93"/>
      <c r="G148" s="96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5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6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6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6"/>
      <c r="BG148" s="93"/>
      <c r="BH148" s="102"/>
      <c r="BI148" s="93"/>
      <c r="BJ148" s="102"/>
      <c r="BK148" s="93"/>
      <c r="BL148" s="102"/>
      <c r="BM148" s="93"/>
      <c r="BN148" s="102"/>
      <c r="BO148" s="93"/>
      <c r="BP148" s="102"/>
      <c r="BQ148" s="93"/>
      <c r="BR148" s="96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</row>
    <row r="149" spans="1:87" x14ac:dyDescent="0.25">
      <c r="A149" s="132"/>
      <c r="B149" s="93"/>
      <c r="C149" s="93"/>
      <c r="D149" s="93"/>
      <c r="E149" s="95"/>
      <c r="F149" s="93"/>
      <c r="G149" s="96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5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6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6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6"/>
      <c r="BG149" s="93"/>
      <c r="BH149" s="102"/>
      <c r="BI149" s="93"/>
      <c r="BJ149" s="102"/>
      <c r="BK149" s="93"/>
      <c r="BL149" s="102"/>
      <c r="BM149" s="93"/>
      <c r="BN149" s="102"/>
      <c r="BO149" s="93"/>
      <c r="BP149" s="102"/>
      <c r="BQ149" s="93"/>
      <c r="BR149" s="96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</row>
    <row r="150" spans="1:87" x14ac:dyDescent="0.25">
      <c r="A150" s="132"/>
      <c r="B150" s="93"/>
      <c r="C150" s="93"/>
      <c r="D150" s="93"/>
      <c r="E150" s="95"/>
      <c r="F150" s="93"/>
      <c r="G150" s="96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5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6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6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6"/>
      <c r="BG150" s="93"/>
      <c r="BH150" s="102"/>
      <c r="BI150" s="93"/>
      <c r="BJ150" s="102"/>
      <c r="BK150" s="93"/>
      <c r="BL150" s="102"/>
      <c r="BM150" s="93"/>
      <c r="BN150" s="102"/>
      <c r="BO150" s="93"/>
      <c r="BP150" s="102"/>
      <c r="BQ150" s="93"/>
      <c r="BR150" s="96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</row>
    <row r="151" spans="1:87" x14ac:dyDescent="0.25">
      <c r="A151" s="132"/>
      <c r="B151" s="93"/>
      <c r="C151" s="93"/>
      <c r="D151" s="93"/>
      <c r="E151" s="95"/>
      <c r="F151" s="93"/>
      <c r="G151" s="96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5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6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6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6"/>
      <c r="BG151" s="93"/>
      <c r="BH151" s="102"/>
      <c r="BI151" s="93"/>
      <c r="BJ151" s="102"/>
      <c r="BK151" s="93"/>
      <c r="BL151" s="102"/>
      <c r="BM151" s="93"/>
      <c r="BN151" s="102"/>
      <c r="BO151" s="93"/>
      <c r="BP151" s="102"/>
      <c r="BQ151" s="93"/>
      <c r="BR151" s="96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</row>
    <row r="152" spans="1:87" x14ac:dyDescent="0.25">
      <c r="A152" s="132"/>
      <c r="B152" s="93"/>
      <c r="C152" s="93"/>
      <c r="D152" s="93"/>
      <c r="E152" s="95"/>
      <c r="F152" s="93"/>
      <c r="G152" s="96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5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6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6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6"/>
      <c r="BG152" s="93"/>
      <c r="BH152" s="102"/>
      <c r="BI152" s="93"/>
      <c r="BJ152" s="102"/>
      <c r="BK152" s="93"/>
      <c r="BL152" s="102"/>
      <c r="BM152" s="93"/>
      <c r="BN152" s="102"/>
      <c r="BO152" s="93"/>
      <c r="BP152" s="102"/>
      <c r="BQ152" s="93"/>
      <c r="BR152" s="96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</row>
    <row r="153" spans="1:87" x14ac:dyDescent="0.25">
      <c r="A153" s="132"/>
      <c r="B153" s="93"/>
      <c r="C153" s="93"/>
      <c r="D153" s="93"/>
      <c r="E153" s="95"/>
      <c r="F153" s="93"/>
      <c r="G153" s="96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5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6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6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6"/>
      <c r="BG153" s="93"/>
      <c r="BH153" s="102"/>
      <c r="BI153" s="93"/>
      <c r="BJ153" s="102"/>
      <c r="BK153" s="93"/>
      <c r="BL153" s="102"/>
      <c r="BM153" s="93"/>
      <c r="BN153" s="102"/>
      <c r="BO153" s="93"/>
      <c r="BP153" s="102"/>
      <c r="BQ153" s="93"/>
      <c r="BR153" s="96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</row>
    <row r="154" spans="1:87" x14ac:dyDescent="0.25">
      <c r="A154" s="132"/>
      <c r="B154" s="93"/>
      <c r="C154" s="93"/>
      <c r="D154" s="93"/>
      <c r="E154" s="95"/>
      <c r="F154" s="93"/>
      <c r="G154" s="96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5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6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6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6"/>
      <c r="BG154" s="93"/>
      <c r="BH154" s="102"/>
      <c r="BI154" s="93"/>
      <c r="BJ154" s="102"/>
      <c r="BK154" s="93"/>
      <c r="BL154" s="102"/>
      <c r="BM154" s="93"/>
      <c r="BN154" s="102"/>
      <c r="BO154" s="93"/>
      <c r="BP154" s="102"/>
      <c r="BQ154" s="93"/>
      <c r="BR154" s="96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</row>
    <row r="155" spans="1:87" x14ac:dyDescent="0.25">
      <c r="A155" s="132"/>
      <c r="B155" s="93"/>
      <c r="C155" s="93"/>
      <c r="D155" s="93"/>
      <c r="E155" s="95"/>
      <c r="F155" s="93"/>
      <c r="G155" s="96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5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6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6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6"/>
      <c r="BG155" s="93"/>
      <c r="BH155" s="102"/>
      <c r="BI155" s="93"/>
      <c r="BJ155" s="102"/>
      <c r="BK155" s="93"/>
      <c r="BL155" s="102"/>
      <c r="BM155" s="93"/>
      <c r="BN155" s="102"/>
      <c r="BO155" s="93"/>
      <c r="BP155" s="102"/>
      <c r="BQ155" s="93"/>
      <c r="BR155" s="96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</row>
    <row r="156" spans="1:87" x14ac:dyDescent="0.25">
      <c r="A156" s="132"/>
      <c r="B156" s="93"/>
      <c r="C156" s="93"/>
      <c r="D156" s="93"/>
      <c r="E156" s="95"/>
      <c r="F156" s="93"/>
      <c r="G156" s="96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5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6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6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6"/>
      <c r="BG156" s="93"/>
      <c r="BH156" s="102"/>
      <c r="BI156" s="93"/>
      <c r="BJ156" s="102"/>
      <c r="BK156" s="93"/>
      <c r="BL156" s="102"/>
      <c r="BM156" s="93"/>
      <c r="BN156" s="102"/>
      <c r="BO156" s="93"/>
      <c r="BP156" s="102"/>
      <c r="BQ156" s="93"/>
      <c r="BR156" s="96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</row>
    <row r="157" spans="1:87" x14ac:dyDescent="0.25">
      <c r="A157" s="132"/>
      <c r="B157" s="93"/>
      <c r="C157" s="93"/>
      <c r="D157" s="93"/>
      <c r="E157" s="95"/>
      <c r="F157" s="93"/>
      <c r="G157" s="96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5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6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6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6"/>
      <c r="BG157" s="93"/>
      <c r="BH157" s="102"/>
      <c r="BI157" s="93"/>
      <c r="BJ157" s="102"/>
      <c r="BK157" s="93"/>
      <c r="BL157" s="102"/>
      <c r="BM157" s="93"/>
      <c r="BN157" s="102"/>
      <c r="BO157" s="93"/>
      <c r="BP157" s="102"/>
      <c r="BQ157" s="93"/>
      <c r="BR157" s="96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</row>
    <row r="158" spans="1:87" x14ac:dyDescent="0.25">
      <c r="A158" s="132"/>
      <c r="B158" s="93"/>
      <c r="C158" s="93"/>
      <c r="D158" s="93"/>
      <c r="E158" s="95"/>
      <c r="F158" s="93"/>
      <c r="G158" s="96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5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6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6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6"/>
      <c r="BG158" s="93"/>
      <c r="BH158" s="102"/>
      <c r="BI158" s="93"/>
      <c r="BJ158" s="102"/>
      <c r="BK158" s="93"/>
      <c r="BL158" s="102"/>
      <c r="BM158" s="93"/>
      <c r="BN158" s="102"/>
      <c r="BO158" s="93"/>
      <c r="BP158" s="102"/>
      <c r="BQ158" s="93"/>
      <c r="BR158" s="96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</row>
    <row r="159" spans="1:87" x14ac:dyDescent="0.25">
      <c r="A159" s="132"/>
      <c r="B159" s="93"/>
      <c r="C159" s="93"/>
      <c r="D159" s="93"/>
      <c r="E159" s="95"/>
      <c r="F159" s="93"/>
      <c r="G159" s="96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5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6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6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6"/>
      <c r="BG159" s="93"/>
      <c r="BH159" s="102"/>
      <c r="BI159" s="93"/>
      <c r="BJ159" s="102"/>
      <c r="BK159" s="93"/>
      <c r="BL159" s="102"/>
      <c r="BM159" s="93"/>
      <c r="BN159" s="102"/>
      <c r="BO159" s="93"/>
      <c r="BP159" s="102"/>
      <c r="BQ159" s="93"/>
      <c r="BR159" s="96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</row>
    <row r="160" spans="1:87" x14ac:dyDescent="0.25">
      <c r="A160" s="132"/>
      <c r="B160" s="93"/>
      <c r="C160" s="93"/>
      <c r="D160" s="93"/>
      <c r="E160" s="95"/>
      <c r="F160" s="93"/>
      <c r="G160" s="96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5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6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6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6"/>
      <c r="BG160" s="93"/>
      <c r="BH160" s="102"/>
      <c r="BI160" s="93"/>
      <c r="BJ160" s="102"/>
      <c r="BK160" s="93"/>
      <c r="BL160" s="102"/>
      <c r="BM160" s="93"/>
      <c r="BN160" s="102"/>
      <c r="BO160" s="93"/>
      <c r="BP160" s="102"/>
      <c r="BQ160" s="93"/>
      <c r="BR160" s="96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</row>
    <row r="161" spans="1:87" x14ac:dyDescent="0.25">
      <c r="A161" s="132"/>
      <c r="B161" s="93"/>
      <c r="C161" s="93"/>
      <c r="D161" s="93"/>
      <c r="E161" s="95"/>
      <c r="F161" s="93"/>
      <c r="G161" s="96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5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6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6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6"/>
      <c r="BG161" s="93"/>
      <c r="BH161" s="102"/>
      <c r="BI161" s="93"/>
      <c r="BJ161" s="102"/>
      <c r="BK161" s="93"/>
      <c r="BL161" s="102"/>
      <c r="BM161" s="93"/>
      <c r="BN161" s="102"/>
      <c r="BO161" s="93"/>
      <c r="BP161" s="102"/>
      <c r="BQ161" s="93"/>
      <c r="BR161" s="96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</row>
    <row r="162" spans="1:87" x14ac:dyDescent="0.25">
      <c r="A162" s="132"/>
      <c r="B162" s="93"/>
      <c r="C162" s="93"/>
      <c r="D162" s="93"/>
      <c r="E162" s="95"/>
      <c r="F162" s="93"/>
      <c r="G162" s="96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5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6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6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6"/>
      <c r="BG162" s="93"/>
      <c r="BH162" s="102"/>
      <c r="BI162" s="93"/>
      <c r="BJ162" s="102"/>
      <c r="BK162" s="93"/>
      <c r="BL162" s="102"/>
      <c r="BM162" s="93"/>
      <c r="BN162" s="102"/>
      <c r="BO162" s="93"/>
      <c r="BP162" s="102"/>
      <c r="BQ162" s="93"/>
      <c r="BR162" s="96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</row>
    <row r="163" spans="1:87" x14ac:dyDescent="0.25">
      <c r="A163" s="132"/>
      <c r="B163" s="93"/>
      <c r="C163" s="93"/>
      <c r="D163" s="93"/>
      <c r="E163" s="95"/>
      <c r="F163" s="93"/>
      <c r="G163" s="96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5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6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6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6"/>
      <c r="BG163" s="93"/>
      <c r="BH163" s="102"/>
      <c r="BI163" s="93"/>
      <c r="BJ163" s="102"/>
      <c r="BK163" s="93"/>
      <c r="BL163" s="102"/>
      <c r="BM163" s="93"/>
      <c r="BN163" s="102"/>
      <c r="BO163" s="93"/>
      <c r="BP163" s="102"/>
      <c r="BQ163" s="93"/>
      <c r="BR163" s="96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</row>
    <row r="164" spans="1:87" x14ac:dyDescent="0.25">
      <c r="A164" s="132"/>
      <c r="B164" s="93"/>
      <c r="C164" s="93"/>
      <c r="D164" s="93"/>
      <c r="E164" s="95"/>
      <c r="F164" s="93"/>
      <c r="G164" s="96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5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6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6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6"/>
      <c r="BG164" s="93"/>
      <c r="BH164" s="102"/>
      <c r="BI164" s="93"/>
      <c r="BJ164" s="102"/>
      <c r="BK164" s="93"/>
      <c r="BL164" s="102"/>
      <c r="BM164" s="93"/>
      <c r="BN164" s="102"/>
      <c r="BO164" s="93"/>
      <c r="BP164" s="102"/>
      <c r="BQ164" s="93"/>
      <c r="BR164" s="96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</row>
    <row r="165" spans="1:87" x14ac:dyDescent="0.25">
      <c r="A165" s="132"/>
      <c r="B165" s="93"/>
      <c r="C165" s="93"/>
      <c r="D165" s="93"/>
      <c r="E165" s="95"/>
      <c r="F165" s="93"/>
      <c r="G165" s="96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5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6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6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6"/>
      <c r="BG165" s="93"/>
      <c r="BH165" s="102"/>
      <c r="BI165" s="93"/>
      <c r="BJ165" s="102"/>
      <c r="BK165" s="93"/>
      <c r="BL165" s="102"/>
      <c r="BM165" s="93"/>
      <c r="BN165" s="102"/>
      <c r="BO165" s="93"/>
      <c r="BP165" s="102"/>
      <c r="BQ165" s="93"/>
      <c r="BR165" s="96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</row>
    <row r="166" spans="1:87" x14ac:dyDescent="0.25">
      <c r="A166" s="132"/>
      <c r="B166" s="93"/>
      <c r="C166" s="93"/>
      <c r="D166" s="93"/>
      <c r="E166" s="95"/>
      <c r="F166" s="93"/>
      <c r="G166" s="96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5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6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6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6"/>
      <c r="BG166" s="93"/>
      <c r="BH166" s="102"/>
      <c r="BI166" s="93"/>
      <c r="BJ166" s="102"/>
      <c r="BK166" s="93"/>
      <c r="BL166" s="102"/>
      <c r="BM166" s="93"/>
      <c r="BN166" s="102"/>
      <c r="BO166" s="93"/>
      <c r="BP166" s="102"/>
      <c r="BQ166" s="93"/>
      <c r="BR166" s="96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</row>
    <row r="167" spans="1:87" x14ac:dyDescent="0.25">
      <c r="A167" s="132"/>
      <c r="B167" s="93"/>
      <c r="C167" s="93"/>
      <c r="D167" s="93"/>
      <c r="E167" s="95"/>
      <c r="F167" s="93"/>
      <c r="G167" s="96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5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6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6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6"/>
      <c r="BG167" s="93"/>
      <c r="BH167" s="102"/>
      <c r="BI167" s="93"/>
      <c r="BJ167" s="102"/>
      <c r="BK167" s="93"/>
      <c r="BL167" s="102"/>
      <c r="BM167" s="93"/>
      <c r="BN167" s="102"/>
      <c r="BO167" s="93"/>
      <c r="BP167" s="102"/>
      <c r="BQ167" s="93"/>
      <c r="BR167" s="96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</row>
    <row r="168" spans="1:87" x14ac:dyDescent="0.25">
      <c r="A168" s="132"/>
      <c r="B168" s="93"/>
      <c r="C168" s="93"/>
      <c r="D168" s="93"/>
      <c r="E168" s="95"/>
      <c r="F168" s="93"/>
      <c r="G168" s="96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5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6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6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6"/>
      <c r="BG168" s="93"/>
      <c r="BH168" s="102"/>
      <c r="BI168" s="93"/>
      <c r="BJ168" s="102"/>
      <c r="BK168" s="93"/>
      <c r="BL168" s="102"/>
      <c r="BM168" s="93"/>
      <c r="BN168" s="102"/>
      <c r="BO168" s="93"/>
      <c r="BP168" s="102"/>
      <c r="BQ168" s="93"/>
      <c r="BR168" s="96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</row>
    <row r="169" spans="1:87" x14ac:dyDescent="0.25">
      <c r="A169" s="132"/>
      <c r="B169" s="93"/>
      <c r="C169" s="93"/>
      <c r="D169" s="93"/>
      <c r="E169" s="95"/>
      <c r="F169" s="93"/>
      <c r="G169" s="96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5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6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6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6"/>
      <c r="BG169" s="93"/>
      <c r="BH169" s="102"/>
      <c r="BI169" s="93"/>
      <c r="BJ169" s="102"/>
      <c r="BK169" s="93"/>
      <c r="BL169" s="102"/>
      <c r="BM169" s="93"/>
      <c r="BN169" s="102"/>
      <c r="BO169" s="93"/>
      <c r="BP169" s="102"/>
      <c r="BQ169" s="93"/>
      <c r="BR169" s="96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</row>
    <row r="170" spans="1:87" x14ac:dyDescent="0.25">
      <c r="A170" s="132"/>
      <c r="B170" s="93"/>
      <c r="C170" s="93"/>
      <c r="D170" s="93"/>
      <c r="E170" s="95"/>
      <c r="F170" s="93"/>
      <c r="G170" s="96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5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6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6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6"/>
      <c r="BG170" s="93"/>
      <c r="BH170" s="102"/>
      <c r="BI170" s="93"/>
      <c r="BJ170" s="102"/>
      <c r="BK170" s="93"/>
      <c r="BL170" s="102"/>
      <c r="BM170" s="93"/>
      <c r="BN170" s="102"/>
      <c r="BO170" s="93"/>
      <c r="BP170" s="102"/>
      <c r="BQ170" s="93"/>
      <c r="BR170" s="96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</row>
    <row r="171" spans="1:87" x14ac:dyDescent="0.25">
      <c r="A171" s="132"/>
      <c r="B171" s="93"/>
      <c r="C171" s="93"/>
      <c r="D171" s="93"/>
      <c r="E171" s="95"/>
      <c r="F171" s="93"/>
      <c r="G171" s="96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5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6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6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6"/>
      <c r="BG171" s="93"/>
      <c r="BH171" s="102"/>
      <c r="BI171" s="93"/>
      <c r="BJ171" s="102"/>
      <c r="BK171" s="93"/>
      <c r="BL171" s="102"/>
      <c r="BM171" s="93"/>
      <c r="BN171" s="102"/>
      <c r="BO171" s="93"/>
      <c r="BP171" s="102"/>
      <c r="BQ171" s="93"/>
      <c r="BR171" s="96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</row>
    <row r="172" spans="1:87" x14ac:dyDescent="0.25">
      <c r="A172" s="132"/>
      <c r="B172" s="93"/>
      <c r="C172" s="93"/>
      <c r="D172" s="93"/>
      <c r="E172" s="95"/>
      <c r="F172" s="93"/>
      <c r="G172" s="96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5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6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6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6"/>
      <c r="BG172" s="93"/>
      <c r="BH172" s="102"/>
      <c r="BI172" s="93"/>
      <c r="BJ172" s="102"/>
      <c r="BK172" s="93"/>
      <c r="BL172" s="102"/>
      <c r="BM172" s="93"/>
      <c r="BN172" s="102"/>
      <c r="BO172" s="93"/>
      <c r="BP172" s="102"/>
      <c r="BQ172" s="93"/>
      <c r="BR172" s="96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</row>
    <row r="173" spans="1:87" x14ac:dyDescent="0.25">
      <c r="A173" s="132"/>
      <c r="B173" s="93"/>
      <c r="C173" s="93"/>
      <c r="D173" s="93"/>
      <c r="E173" s="95"/>
      <c r="F173" s="93"/>
      <c r="G173" s="96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5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6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6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6"/>
      <c r="BG173" s="93"/>
      <c r="BH173" s="102"/>
      <c r="BI173" s="93"/>
      <c r="BJ173" s="102"/>
      <c r="BK173" s="93"/>
      <c r="BL173" s="102"/>
      <c r="BM173" s="93"/>
      <c r="BN173" s="102"/>
      <c r="BO173" s="93"/>
      <c r="BP173" s="102"/>
      <c r="BQ173" s="93"/>
      <c r="BR173" s="96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</row>
    <row r="174" spans="1:87" x14ac:dyDescent="0.25">
      <c r="A174" s="132"/>
      <c r="B174" s="93"/>
      <c r="C174" s="93"/>
      <c r="D174" s="93"/>
      <c r="E174" s="95"/>
      <c r="F174" s="93"/>
      <c r="G174" s="96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5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6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6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6"/>
      <c r="BG174" s="93"/>
      <c r="BH174" s="102"/>
      <c r="BI174" s="93"/>
      <c r="BJ174" s="102"/>
      <c r="BK174" s="93"/>
      <c r="BL174" s="102"/>
      <c r="BM174" s="93"/>
      <c r="BN174" s="102"/>
      <c r="BO174" s="93"/>
      <c r="BP174" s="102"/>
      <c r="BQ174" s="93"/>
      <c r="BR174" s="96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</row>
    <row r="175" spans="1:87" x14ac:dyDescent="0.25">
      <c r="A175" s="132"/>
      <c r="B175" s="93"/>
      <c r="C175" s="93"/>
      <c r="D175" s="93"/>
      <c r="E175" s="95"/>
      <c r="F175" s="93"/>
      <c r="G175" s="96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5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6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6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6"/>
      <c r="BG175" s="93"/>
      <c r="BH175" s="102"/>
      <c r="BI175" s="93"/>
      <c r="BJ175" s="102"/>
      <c r="BK175" s="93"/>
      <c r="BL175" s="102"/>
      <c r="BM175" s="93"/>
      <c r="BN175" s="102"/>
      <c r="BO175" s="93"/>
      <c r="BP175" s="102"/>
      <c r="BQ175" s="93"/>
      <c r="BR175" s="96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</row>
    <row r="176" spans="1:87" x14ac:dyDescent="0.25">
      <c r="A176" s="132"/>
      <c r="B176" s="93"/>
      <c r="C176" s="93"/>
      <c r="D176" s="93"/>
      <c r="E176" s="95"/>
      <c r="F176" s="93"/>
      <c r="G176" s="96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5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6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6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6"/>
      <c r="BG176" s="93"/>
      <c r="BH176" s="102"/>
      <c r="BI176" s="93"/>
      <c r="BJ176" s="102"/>
      <c r="BK176" s="93"/>
      <c r="BL176" s="102"/>
      <c r="BM176" s="93"/>
      <c r="BN176" s="102"/>
      <c r="BO176" s="93"/>
      <c r="BP176" s="102"/>
      <c r="BQ176" s="93"/>
      <c r="BR176" s="96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</row>
    <row r="177" spans="1:87" x14ac:dyDescent="0.25">
      <c r="A177" s="132"/>
      <c r="B177" s="93"/>
      <c r="C177" s="93"/>
      <c r="D177" s="93"/>
      <c r="E177" s="95"/>
      <c r="F177" s="93"/>
      <c r="G177" s="96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5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6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6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6"/>
      <c r="BG177" s="93"/>
      <c r="BH177" s="102"/>
      <c r="BI177" s="93"/>
      <c r="BJ177" s="102"/>
      <c r="BK177" s="93"/>
      <c r="BL177" s="102"/>
      <c r="BM177" s="93"/>
      <c r="BN177" s="102"/>
      <c r="BO177" s="93"/>
      <c r="BP177" s="102"/>
      <c r="BQ177" s="93"/>
      <c r="BR177" s="96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</row>
    <row r="178" spans="1:87" x14ac:dyDescent="0.25">
      <c r="A178" s="132"/>
      <c r="B178" s="93"/>
      <c r="C178" s="93"/>
      <c r="D178" s="93"/>
      <c r="E178" s="95"/>
      <c r="F178" s="93"/>
      <c r="G178" s="96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5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6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6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6"/>
      <c r="BG178" s="93"/>
      <c r="BH178" s="102"/>
      <c r="BI178" s="93"/>
      <c r="BJ178" s="102"/>
      <c r="BK178" s="93"/>
      <c r="BL178" s="102"/>
      <c r="BM178" s="93"/>
      <c r="BN178" s="102"/>
      <c r="BO178" s="93"/>
      <c r="BP178" s="102"/>
      <c r="BQ178" s="93"/>
      <c r="BR178" s="96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</row>
    <row r="179" spans="1:87" x14ac:dyDescent="0.25">
      <c r="A179" s="132"/>
      <c r="B179" s="93"/>
      <c r="C179" s="93"/>
      <c r="D179" s="93"/>
      <c r="E179" s="95"/>
      <c r="F179" s="93"/>
      <c r="G179" s="96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5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6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6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6"/>
      <c r="BG179" s="93"/>
      <c r="BH179" s="102"/>
      <c r="BI179" s="93"/>
      <c r="BJ179" s="102"/>
      <c r="BK179" s="93"/>
      <c r="BL179" s="102"/>
      <c r="BM179" s="93"/>
      <c r="BN179" s="102"/>
      <c r="BO179" s="93"/>
      <c r="BP179" s="102"/>
      <c r="BQ179" s="93"/>
      <c r="BR179" s="96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</row>
    <row r="180" spans="1:87" x14ac:dyDescent="0.25">
      <c r="A180" s="132"/>
      <c r="B180" s="93"/>
      <c r="C180" s="93"/>
      <c r="D180" s="93"/>
      <c r="E180" s="95"/>
      <c r="F180" s="93"/>
      <c r="G180" s="96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5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6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6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6"/>
      <c r="BG180" s="93"/>
      <c r="BH180" s="102"/>
      <c r="BI180" s="93"/>
      <c r="BJ180" s="102"/>
      <c r="BK180" s="93"/>
      <c r="BL180" s="102"/>
      <c r="BM180" s="93"/>
      <c r="BN180" s="102"/>
      <c r="BO180" s="93"/>
      <c r="BP180" s="102"/>
      <c r="BQ180" s="93"/>
      <c r="BR180" s="96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</row>
    <row r="181" spans="1:87" x14ac:dyDescent="0.25">
      <c r="A181" s="132"/>
      <c r="B181" s="93"/>
      <c r="C181" s="93"/>
      <c r="D181" s="93"/>
      <c r="E181" s="95"/>
      <c r="F181" s="93"/>
      <c r="G181" s="96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5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6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6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6"/>
      <c r="BG181" s="93"/>
      <c r="BH181" s="102"/>
      <c r="BI181" s="93"/>
      <c r="BJ181" s="102"/>
      <c r="BK181" s="93"/>
      <c r="BL181" s="102"/>
      <c r="BM181" s="93"/>
      <c r="BN181" s="102"/>
      <c r="BO181" s="93"/>
      <c r="BP181" s="102"/>
      <c r="BQ181" s="93"/>
      <c r="BR181" s="96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</row>
    <row r="182" spans="1:87" x14ac:dyDescent="0.25">
      <c r="A182" s="132"/>
      <c r="B182" s="93"/>
      <c r="C182" s="93"/>
      <c r="D182" s="93"/>
      <c r="E182" s="95"/>
      <c r="F182" s="93"/>
      <c r="G182" s="96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5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6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6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6"/>
      <c r="BG182" s="93"/>
      <c r="BH182" s="102"/>
      <c r="BI182" s="93"/>
      <c r="BJ182" s="102"/>
      <c r="BK182" s="93"/>
      <c r="BL182" s="102"/>
      <c r="BM182" s="93"/>
      <c r="BN182" s="102"/>
      <c r="BO182" s="93"/>
      <c r="BP182" s="102"/>
      <c r="BQ182" s="93"/>
      <c r="BR182" s="96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</row>
    <row r="183" spans="1:87" x14ac:dyDescent="0.25">
      <c r="A183" s="132"/>
      <c r="B183" s="93"/>
      <c r="C183" s="93"/>
      <c r="D183" s="93"/>
      <c r="E183" s="95"/>
      <c r="F183" s="93"/>
      <c r="G183" s="96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5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6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6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6"/>
      <c r="BG183" s="93"/>
      <c r="BH183" s="102"/>
      <c r="BI183" s="93"/>
      <c r="BJ183" s="102"/>
      <c r="BK183" s="93"/>
      <c r="BL183" s="102"/>
      <c r="BM183" s="93"/>
      <c r="BN183" s="102"/>
      <c r="BO183" s="93"/>
      <c r="BP183" s="102"/>
      <c r="BQ183" s="93"/>
      <c r="BR183" s="96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</row>
    <row r="184" spans="1:87" x14ac:dyDescent="0.25">
      <c r="A184" s="132"/>
      <c r="B184" s="93"/>
      <c r="C184" s="93"/>
      <c r="D184" s="93"/>
      <c r="E184" s="95"/>
      <c r="F184" s="93"/>
      <c r="G184" s="96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5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6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6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6"/>
      <c r="BG184" s="93"/>
      <c r="BH184" s="102"/>
      <c r="BI184" s="93"/>
      <c r="BJ184" s="102"/>
      <c r="BK184" s="93"/>
      <c r="BL184" s="102"/>
      <c r="BM184" s="93"/>
      <c r="BN184" s="102"/>
      <c r="BO184" s="93"/>
      <c r="BP184" s="102"/>
      <c r="BQ184" s="93"/>
      <c r="BR184" s="96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</row>
    <row r="185" spans="1:87" x14ac:dyDescent="0.25">
      <c r="A185" s="132"/>
      <c r="B185" s="93"/>
      <c r="C185" s="93"/>
      <c r="D185" s="93"/>
      <c r="E185" s="95"/>
      <c r="F185" s="93"/>
      <c r="G185" s="96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5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6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6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6"/>
      <c r="BG185" s="93"/>
      <c r="BH185" s="102"/>
      <c r="BI185" s="93"/>
      <c r="BJ185" s="102"/>
      <c r="BK185" s="93"/>
      <c r="BL185" s="102"/>
      <c r="BM185" s="93"/>
      <c r="BN185" s="102"/>
      <c r="BO185" s="93"/>
      <c r="BP185" s="102"/>
      <c r="BQ185" s="93"/>
      <c r="BR185" s="96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</row>
    <row r="186" spans="1:87" x14ac:dyDescent="0.25">
      <c r="A186" s="132"/>
      <c r="B186" s="93"/>
      <c r="C186" s="93"/>
      <c r="D186" s="93"/>
      <c r="E186" s="95"/>
      <c r="F186" s="93"/>
      <c r="G186" s="96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5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6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6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6"/>
      <c r="BG186" s="93"/>
      <c r="BH186" s="102"/>
      <c r="BI186" s="93"/>
      <c r="BJ186" s="102"/>
      <c r="BK186" s="93"/>
      <c r="BL186" s="102"/>
      <c r="BM186" s="93"/>
      <c r="BN186" s="102"/>
      <c r="BO186" s="93"/>
      <c r="BP186" s="102"/>
      <c r="BQ186" s="93"/>
      <c r="BR186" s="96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</row>
    <row r="187" spans="1:87" x14ac:dyDescent="0.25">
      <c r="A187" s="132"/>
      <c r="B187" s="93"/>
      <c r="C187" s="93"/>
      <c r="D187" s="93"/>
      <c r="E187" s="95"/>
      <c r="F187" s="93"/>
      <c r="G187" s="96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5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6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6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6"/>
      <c r="BG187" s="93"/>
      <c r="BH187" s="102"/>
      <c r="BI187" s="93"/>
      <c r="BJ187" s="102"/>
      <c r="BK187" s="93"/>
      <c r="BL187" s="102"/>
      <c r="BM187" s="93"/>
      <c r="BN187" s="102"/>
      <c r="BO187" s="93"/>
      <c r="BP187" s="102"/>
      <c r="BQ187" s="93"/>
      <c r="BR187" s="96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</row>
    <row r="188" spans="1:87" x14ac:dyDescent="0.25">
      <c r="A188" s="132"/>
      <c r="B188" s="93"/>
      <c r="C188" s="93"/>
      <c r="D188" s="93"/>
      <c r="E188" s="95"/>
      <c r="F188" s="93"/>
      <c r="G188" s="96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5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6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6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6"/>
      <c r="BG188" s="93"/>
      <c r="BH188" s="102"/>
      <c r="BI188" s="93"/>
      <c r="BJ188" s="102"/>
      <c r="BK188" s="93"/>
      <c r="BL188" s="102"/>
      <c r="BM188" s="93"/>
      <c r="BN188" s="102"/>
      <c r="BO188" s="93"/>
      <c r="BP188" s="102"/>
      <c r="BQ188" s="93"/>
      <c r="BR188" s="96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</row>
    <row r="189" spans="1:87" x14ac:dyDescent="0.25">
      <c r="A189" s="132"/>
      <c r="B189" s="93"/>
      <c r="C189" s="93"/>
      <c r="D189" s="93"/>
      <c r="E189" s="95"/>
      <c r="F189" s="93"/>
      <c r="G189" s="96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5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6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6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6"/>
      <c r="BG189" s="93"/>
      <c r="BH189" s="102"/>
      <c r="BI189" s="93"/>
      <c r="BJ189" s="102"/>
      <c r="BK189" s="93"/>
      <c r="BL189" s="102"/>
      <c r="BM189" s="93"/>
      <c r="BN189" s="102"/>
      <c r="BO189" s="93"/>
      <c r="BP189" s="102"/>
      <c r="BQ189" s="93"/>
      <c r="BR189" s="96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</row>
    <row r="190" spans="1:87" x14ac:dyDescent="0.25">
      <c r="A190" s="132"/>
      <c r="B190" s="93"/>
      <c r="C190" s="93"/>
      <c r="D190" s="93"/>
      <c r="E190" s="95"/>
      <c r="F190" s="93"/>
      <c r="G190" s="96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5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6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6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6"/>
      <c r="BG190" s="93"/>
      <c r="BH190" s="102"/>
      <c r="BI190" s="93"/>
      <c r="BJ190" s="102"/>
      <c r="BK190" s="93"/>
      <c r="BL190" s="102"/>
      <c r="BM190" s="93"/>
      <c r="BN190" s="102"/>
      <c r="BO190" s="93"/>
      <c r="BP190" s="102"/>
      <c r="BQ190" s="93"/>
      <c r="BR190" s="96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</row>
    <row r="191" spans="1:87" x14ac:dyDescent="0.25">
      <c r="A191" s="132"/>
      <c r="B191" s="93"/>
      <c r="C191" s="93"/>
      <c r="D191" s="93"/>
      <c r="E191" s="95"/>
      <c r="F191" s="93"/>
      <c r="G191" s="96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5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6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6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6"/>
      <c r="BG191" s="93"/>
      <c r="BH191" s="102"/>
      <c r="BI191" s="93"/>
      <c r="BJ191" s="102"/>
      <c r="BK191" s="93"/>
      <c r="BL191" s="102"/>
      <c r="BM191" s="93"/>
      <c r="BN191" s="102"/>
      <c r="BO191" s="93"/>
      <c r="BP191" s="102"/>
      <c r="BQ191" s="93"/>
      <c r="BR191" s="96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</row>
    <row r="192" spans="1:87" x14ac:dyDescent="0.25">
      <c r="A192" s="132"/>
      <c r="B192" s="93"/>
      <c r="C192" s="93"/>
      <c r="D192" s="93"/>
      <c r="E192" s="95"/>
      <c r="F192" s="93"/>
      <c r="G192" s="96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5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6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6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6"/>
      <c r="BG192" s="93"/>
      <c r="BH192" s="102"/>
      <c r="BI192" s="93"/>
      <c r="BJ192" s="102"/>
      <c r="BK192" s="93"/>
      <c r="BL192" s="102"/>
      <c r="BM192" s="93"/>
      <c r="BN192" s="102"/>
      <c r="BO192" s="93"/>
      <c r="BP192" s="102"/>
      <c r="BQ192" s="93"/>
      <c r="BR192" s="96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</row>
    <row r="193" spans="1:87" x14ac:dyDescent="0.25">
      <c r="A193" s="132"/>
      <c r="B193" s="93"/>
      <c r="C193" s="93"/>
      <c r="D193" s="93"/>
      <c r="E193" s="95"/>
      <c r="F193" s="93"/>
      <c r="G193" s="96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5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6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6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6"/>
      <c r="BG193" s="93"/>
      <c r="BH193" s="102"/>
      <c r="BI193" s="93"/>
      <c r="BJ193" s="102"/>
      <c r="BK193" s="93"/>
      <c r="BL193" s="102"/>
      <c r="BM193" s="93"/>
      <c r="BN193" s="102"/>
      <c r="BO193" s="93"/>
      <c r="BP193" s="102"/>
      <c r="BQ193" s="93"/>
      <c r="BR193" s="96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</row>
    <row r="194" spans="1:87" x14ac:dyDescent="0.25">
      <c r="A194" s="132"/>
      <c r="B194" s="93"/>
      <c r="C194" s="93"/>
      <c r="D194" s="93"/>
      <c r="E194" s="95"/>
      <c r="F194" s="93"/>
      <c r="G194" s="96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5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6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6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6"/>
      <c r="BG194" s="93"/>
      <c r="BH194" s="102"/>
      <c r="BI194" s="93"/>
      <c r="BJ194" s="102"/>
      <c r="BK194" s="93"/>
      <c r="BL194" s="102"/>
      <c r="BM194" s="93"/>
      <c r="BN194" s="102"/>
      <c r="BO194" s="93"/>
      <c r="BP194" s="102"/>
      <c r="BQ194" s="93"/>
      <c r="BR194" s="96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</row>
    <row r="195" spans="1:87" x14ac:dyDescent="0.25">
      <c r="A195" s="132"/>
      <c r="B195" s="93"/>
      <c r="C195" s="93"/>
      <c r="D195" s="93"/>
      <c r="E195" s="95"/>
      <c r="F195" s="93"/>
      <c r="G195" s="96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5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6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6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6"/>
      <c r="BG195" s="93"/>
      <c r="BH195" s="102"/>
      <c r="BI195" s="93"/>
      <c r="BJ195" s="102"/>
      <c r="BK195" s="93"/>
      <c r="BL195" s="102"/>
      <c r="BM195" s="93"/>
      <c r="BN195" s="102"/>
      <c r="BO195" s="93"/>
      <c r="BP195" s="102"/>
      <c r="BQ195" s="93"/>
      <c r="BR195" s="96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</row>
    <row r="196" spans="1:87" x14ac:dyDescent="0.25">
      <c r="A196" s="132"/>
      <c r="B196" s="93"/>
      <c r="C196" s="93"/>
      <c r="D196" s="93"/>
      <c r="E196" s="95"/>
      <c r="F196" s="93"/>
      <c r="G196" s="96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5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6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6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6"/>
      <c r="BG196" s="93"/>
      <c r="BH196" s="102"/>
      <c r="BI196" s="93"/>
      <c r="BJ196" s="102"/>
      <c r="BK196" s="93"/>
      <c r="BL196" s="102"/>
      <c r="BM196" s="93"/>
      <c r="BN196" s="102"/>
      <c r="BO196" s="93"/>
      <c r="BP196" s="102"/>
      <c r="BQ196" s="93"/>
      <c r="BR196" s="96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</row>
    <row r="197" spans="1:87" x14ac:dyDescent="0.25">
      <c r="A197" s="132"/>
      <c r="B197" s="93"/>
      <c r="C197" s="93"/>
      <c r="D197" s="93"/>
      <c r="E197" s="95"/>
      <c r="F197" s="93"/>
      <c r="G197" s="96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5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6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6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6"/>
      <c r="BG197" s="93"/>
      <c r="BH197" s="102"/>
      <c r="BI197" s="93"/>
      <c r="BJ197" s="102"/>
      <c r="BK197" s="93"/>
      <c r="BL197" s="102"/>
      <c r="BM197" s="93"/>
      <c r="BN197" s="102"/>
      <c r="BO197" s="93"/>
      <c r="BP197" s="102"/>
      <c r="BQ197" s="93"/>
      <c r="BR197" s="96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</row>
    <row r="198" spans="1:87" x14ac:dyDescent="0.25">
      <c r="A198" s="132"/>
      <c r="B198" s="93"/>
      <c r="C198" s="93"/>
      <c r="D198" s="93"/>
      <c r="E198" s="95"/>
      <c r="F198" s="93"/>
      <c r="G198" s="96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5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6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6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6"/>
      <c r="BG198" s="93"/>
      <c r="BH198" s="102"/>
      <c r="BI198" s="93"/>
      <c r="BJ198" s="102"/>
      <c r="BK198" s="93"/>
      <c r="BL198" s="102"/>
      <c r="BM198" s="93"/>
      <c r="BN198" s="102"/>
      <c r="BO198" s="93"/>
      <c r="BP198" s="102"/>
      <c r="BQ198" s="93"/>
      <c r="BR198" s="96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</row>
    <row r="199" spans="1:87" x14ac:dyDescent="0.25">
      <c r="A199" s="132"/>
      <c r="B199" s="93"/>
      <c r="C199" s="93"/>
      <c r="D199" s="93"/>
      <c r="E199" s="95"/>
      <c r="F199" s="93"/>
      <c r="G199" s="96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5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6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6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6"/>
      <c r="BG199" s="93"/>
      <c r="BH199" s="102"/>
      <c r="BI199" s="93"/>
      <c r="BJ199" s="102"/>
      <c r="BK199" s="93"/>
      <c r="BL199" s="102"/>
      <c r="BM199" s="93"/>
      <c r="BN199" s="102"/>
      <c r="BO199" s="93"/>
      <c r="BP199" s="102"/>
      <c r="BQ199" s="93"/>
      <c r="BR199" s="96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</row>
    <row r="200" spans="1:87" x14ac:dyDescent="0.25">
      <c r="A200" s="132"/>
      <c r="B200" s="93"/>
      <c r="C200" s="93"/>
      <c r="D200" s="93"/>
      <c r="E200" s="95"/>
      <c r="F200" s="93"/>
      <c r="G200" s="96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5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6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6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6"/>
      <c r="BG200" s="93"/>
      <c r="BH200" s="102"/>
      <c r="BI200" s="93"/>
      <c r="BJ200" s="102"/>
      <c r="BK200" s="93"/>
      <c r="BL200" s="102"/>
      <c r="BM200" s="93"/>
      <c r="BN200" s="102"/>
      <c r="BO200" s="93"/>
      <c r="BP200" s="102"/>
      <c r="BQ200" s="93"/>
      <c r="BR200" s="96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</row>
    <row r="201" spans="1:87" x14ac:dyDescent="0.25">
      <c r="A201" s="132"/>
      <c r="B201" s="93"/>
      <c r="C201" s="93"/>
      <c r="D201" s="93"/>
      <c r="E201" s="95"/>
      <c r="F201" s="93"/>
      <c r="G201" s="96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5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6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6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6"/>
      <c r="BG201" s="93"/>
      <c r="BH201" s="102"/>
      <c r="BI201" s="93"/>
      <c r="BJ201" s="102"/>
      <c r="BK201" s="93"/>
      <c r="BL201" s="102"/>
      <c r="BM201" s="93"/>
      <c r="BN201" s="102"/>
      <c r="BO201" s="93"/>
      <c r="BP201" s="102"/>
      <c r="BQ201" s="93"/>
      <c r="BR201" s="96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</row>
    <row r="202" spans="1:87" x14ac:dyDescent="0.25">
      <c r="A202" s="132"/>
      <c r="B202" s="93"/>
      <c r="C202" s="93"/>
      <c r="D202" s="93"/>
      <c r="E202" s="95"/>
      <c r="F202" s="93"/>
      <c r="G202" s="96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5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6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6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6"/>
      <c r="BG202" s="93"/>
      <c r="BH202" s="102"/>
      <c r="BI202" s="93"/>
      <c r="BJ202" s="102"/>
      <c r="BK202" s="93"/>
      <c r="BL202" s="102"/>
      <c r="BM202" s="93"/>
      <c r="BN202" s="102"/>
      <c r="BO202" s="93"/>
      <c r="BP202" s="102"/>
      <c r="BQ202" s="93"/>
      <c r="BR202" s="96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</row>
    <row r="203" spans="1:87" x14ac:dyDescent="0.25">
      <c r="A203" s="132"/>
      <c r="B203" s="93"/>
      <c r="C203" s="93"/>
      <c r="D203" s="93"/>
      <c r="E203" s="95"/>
      <c r="F203" s="93"/>
      <c r="G203" s="96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5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6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6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6"/>
      <c r="BG203" s="93"/>
      <c r="BH203" s="102"/>
      <c r="BI203" s="93"/>
      <c r="BJ203" s="102"/>
      <c r="BK203" s="93"/>
      <c r="BL203" s="102"/>
      <c r="BM203" s="93"/>
      <c r="BN203" s="102"/>
      <c r="BO203" s="93"/>
      <c r="BP203" s="102"/>
      <c r="BQ203" s="93"/>
      <c r="BR203" s="96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</row>
    <row r="204" spans="1:87" x14ac:dyDescent="0.25">
      <c r="A204" s="132"/>
      <c r="B204" s="93"/>
      <c r="C204" s="93"/>
      <c r="D204" s="93"/>
      <c r="E204" s="95"/>
      <c r="F204" s="93"/>
      <c r="G204" s="96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5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6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6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6"/>
      <c r="BG204" s="93"/>
      <c r="BH204" s="102"/>
      <c r="BI204" s="93"/>
      <c r="BJ204" s="102"/>
      <c r="BK204" s="93"/>
      <c r="BL204" s="102"/>
      <c r="BM204" s="93"/>
      <c r="BN204" s="102"/>
      <c r="BO204" s="93"/>
      <c r="BP204" s="102"/>
      <c r="BQ204" s="93"/>
      <c r="BR204" s="96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</row>
    <row r="205" spans="1:87" x14ac:dyDescent="0.25">
      <c r="A205" s="132"/>
      <c r="B205" s="93"/>
      <c r="C205" s="93"/>
      <c r="D205" s="93"/>
      <c r="E205" s="95"/>
      <c r="F205" s="93"/>
      <c r="G205" s="96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5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6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6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6"/>
      <c r="BG205" s="93"/>
      <c r="BH205" s="102"/>
      <c r="BI205" s="93"/>
      <c r="BJ205" s="102"/>
      <c r="BK205" s="93"/>
      <c r="BL205" s="102"/>
      <c r="BM205" s="93"/>
      <c r="BN205" s="102"/>
      <c r="BO205" s="93"/>
      <c r="BP205" s="102"/>
      <c r="BQ205" s="93"/>
      <c r="BR205" s="96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</row>
    <row r="206" spans="1:87" x14ac:dyDescent="0.25">
      <c r="A206" s="132"/>
      <c r="B206" s="93"/>
      <c r="C206" s="93"/>
      <c r="D206" s="93"/>
      <c r="E206" s="95"/>
      <c r="F206" s="93"/>
      <c r="G206" s="96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5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6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6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6"/>
      <c r="BG206" s="93"/>
      <c r="BH206" s="102"/>
      <c r="BI206" s="93"/>
      <c r="BJ206" s="102"/>
      <c r="BK206" s="93"/>
      <c r="BL206" s="102"/>
      <c r="BM206" s="93"/>
      <c r="BN206" s="102"/>
      <c r="BO206" s="93"/>
      <c r="BP206" s="102"/>
      <c r="BQ206" s="93"/>
      <c r="BR206" s="96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</row>
    <row r="207" spans="1:87" x14ac:dyDescent="0.25">
      <c r="A207" s="132"/>
      <c r="B207" s="93"/>
      <c r="C207" s="93"/>
      <c r="D207" s="93"/>
      <c r="E207" s="95"/>
      <c r="F207" s="93"/>
      <c r="G207" s="96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5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6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6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6"/>
      <c r="BG207" s="93"/>
      <c r="BH207" s="102"/>
      <c r="BI207" s="93"/>
      <c r="BJ207" s="102"/>
      <c r="BK207" s="93"/>
      <c r="BL207" s="102"/>
      <c r="BM207" s="93"/>
      <c r="BN207" s="102"/>
      <c r="BO207" s="93"/>
      <c r="BP207" s="102"/>
      <c r="BQ207" s="93"/>
      <c r="BR207" s="96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</row>
    <row r="208" spans="1:87" x14ac:dyDescent="0.25">
      <c r="A208" s="132"/>
      <c r="B208" s="93"/>
      <c r="C208" s="93"/>
      <c r="D208" s="93"/>
      <c r="E208" s="95"/>
      <c r="F208" s="93"/>
      <c r="G208" s="96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5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6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6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6"/>
      <c r="BG208" s="93"/>
      <c r="BH208" s="102"/>
      <c r="BI208" s="93"/>
      <c r="BJ208" s="102"/>
      <c r="BK208" s="93"/>
      <c r="BL208" s="102"/>
      <c r="BM208" s="93"/>
      <c r="BN208" s="102"/>
      <c r="BO208" s="93"/>
      <c r="BP208" s="102"/>
      <c r="BQ208" s="93"/>
      <c r="BR208" s="96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</row>
    <row r="209" spans="1:87" x14ac:dyDescent="0.25">
      <c r="A209" s="132"/>
      <c r="B209" s="93"/>
      <c r="C209" s="93"/>
      <c r="D209" s="93"/>
      <c r="E209" s="95"/>
      <c r="F209" s="93"/>
      <c r="G209" s="96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5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6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6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6"/>
      <c r="BG209" s="93"/>
      <c r="BH209" s="102"/>
      <c r="BI209" s="93"/>
      <c r="BJ209" s="102"/>
      <c r="BK209" s="93"/>
      <c r="BL209" s="102"/>
      <c r="BM209" s="93"/>
      <c r="BN209" s="102"/>
      <c r="BO209" s="93"/>
      <c r="BP209" s="102"/>
      <c r="BQ209" s="93"/>
      <c r="BR209" s="96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</row>
    <row r="210" spans="1:87" x14ac:dyDescent="0.25">
      <c r="A210" s="132"/>
      <c r="B210" s="93"/>
      <c r="C210" s="93"/>
      <c r="D210" s="93"/>
      <c r="E210" s="95"/>
      <c r="F210" s="93"/>
      <c r="G210" s="96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5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6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6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6"/>
      <c r="BG210" s="93"/>
      <c r="BH210" s="102"/>
      <c r="BI210" s="93"/>
      <c r="BJ210" s="102"/>
      <c r="BK210" s="93"/>
      <c r="BL210" s="102"/>
      <c r="BM210" s="93"/>
      <c r="BN210" s="102"/>
      <c r="BO210" s="93"/>
      <c r="BP210" s="102"/>
      <c r="BQ210" s="93"/>
      <c r="BR210" s="96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</row>
    <row r="211" spans="1:87" x14ac:dyDescent="0.25">
      <c r="A211" s="132"/>
      <c r="B211" s="93"/>
      <c r="C211" s="93"/>
      <c r="D211" s="93"/>
      <c r="E211" s="95"/>
      <c r="F211" s="93"/>
      <c r="G211" s="96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5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6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6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6"/>
      <c r="BG211" s="93"/>
      <c r="BH211" s="102"/>
      <c r="BI211" s="93"/>
      <c r="BJ211" s="102"/>
      <c r="BK211" s="93"/>
      <c r="BL211" s="102"/>
      <c r="BM211" s="93"/>
      <c r="BN211" s="102"/>
      <c r="BO211" s="93"/>
      <c r="BP211" s="102"/>
      <c r="BQ211" s="93"/>
      <c r="BR211" s="96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</row>
    <row r="212" spans="1:87" x14ac:dyDescent="0.25">
      <c r="A212" s="132"/>
      <c r="B212" s="93"/>
      <c r="C212" s="93"/>
      <c r="D212" s="93"/>
      <c r="E212" s="95"/>
      <c r="F212" s="93"/>
      <c r="G212" s="96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5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6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6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6"/>
      <c r="BG212" s="93"/>
      <c r="BH212" s="102"/>
      <c r="BI212" s="93"/>
      <c r="BJ212" s="102"/>
      <c r="BK212" s="93"/>
      <c r="BL212" s="102"/>
      <c r="BM212" s="93"/>
      <c r="BN212" s="102"/>
      <c r="BO212" s="93"/>
      <c r="BP212" s="102"/>
      <c r="BQ212" s="93"/>
      <c r="BR212" s="96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</row>
    <row r="213" spans="1:87" x14ac:dyDescent="0.25">
      <c r="A213" s="132"/>
      <c r="B213" s="93"/>
      <c r="C213" s="93"/>
      <c r="D213" s="93"/>
      <c r="E213" s="95"/>
      <c r="F213" s="93"/>
      <c r="G213" s="96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5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6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6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6"/>
      <c r="BG213" s="93"/>
      <c r="BH213" s="102"/>
      <c r="BI213" s="93"/>
      <c r="BJ213" s="102"/>
      <c r="BK213" s="93"/>
      <c r="BL213" s="102"/>
      <c r="BM213" s="93"/>
      <c r="BN213" s="102"/>
      <c r="BO213" s="93"/>
      <c r="BP213" s="102"/>
      <c r="BQ213" s="93"/>
      <c r="BR213" s="96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</row>
    <row r="214" spans="1:87" x14ac:dyDescent="0.25">
      <c r="A214" s="132"/>
      <c r="B214" s="93"/>
      <c r="C214" s="93"/>
      <c r="D214" s="93"/>
      <c r="E214" s="95"/>
      <c r="F214" s="93"/>
      <c r="G214" s="96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5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6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6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6"/>
      <c r="BG214" s="93"/>
      <c r="BH214" s="102"/>
      <c r="BI214" s="93"/>
      <c r="BJ214" s="102"/>
      <c r="BK214" s="93"/>
      <c r="BL214" s="102"/>
      <c r="BM214" s="93"/>
      <c r="BN214" s="102"/>
      <c r="BO214" s="93"/>
      <c r="BP214" s="102"/>
      <c r="BQ214" s="93"/>
      <c r="BR214" s="96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</row>
    <row r="215" spans="1:87" x14ac:dyDescent="0.25">
      <c r="A215" s="132"/>
      <c r="B215" s="93"/>
      <c r="C215" s="93"/>
      <c r="D215" s="93"/>
      <c r="E215" s="95"/>
      <c r="F215" s="93"/>
      <c r="G215" s="96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5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6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6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6"/>
      <c r="BG215" s="93"/>
      <c r="BH215" s="102"/>
      <c r="BI215" s="93"/>
      <c r="BJ215" s="102"/>
      <c r="BK215" s="93"/>
      <c r="BL215" s="102"/>
      <c r="BM215" s="93"/>
      <c r="BN215" s="102"/>
      <c r="BO215" s="93"/>
      <c r="BP215" s="102"/>
      <c r="BQ215" s="93"/>
      <c r="BR215" s="96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</row>
    <row r="216" spans="1:87" x14ac:dyDescent="0.25">
      <c r="A216" s="132"/>
      <c r="B216" s="93"/>
      <c r="C216" s="93"/>
      <c r="D216" s="93"/>
      <c r="E216" s="95"/>
      <c r="F216" s="93"/>
      <c r="G216" s="96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5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6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6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6"/>
      <c r="BG216" s="93"/>
      <c r="BH216" s="102"/>
      <c r="BI216" s="93"/>
      <c r="BJ216" s="102"/>
      <c r="BK216" s="93"/>
      <c r="BL216" s="102"/>
      <c r="BM216" s="93"/>
      <c r="BN216" s="102"/>
      <c r="BO216" s="93"/>
      <c r="BP216" s="102"/>
      <c r="BQ216" s="93"/>
      <c r="BR216" s="96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</row>
    <row r="217" spans="1:87" x14ac:dyDescent="0.25">
      <c r="A217" s="132"/>
      <c r="B217" s="93"/>
      <c r="C217" s="93"/>
      <c r="D217" s="93"/>
      <c r="E217" s="95"/>
      <c r="F217" s="93"/>
      <c r="G217" s="96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5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6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6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6"/>
      <c r="BG217" s="93"/>
      <c r="BH217" s="102"/>
      <c r="BI217" s="93"/>
      <c r="BJ217" s="102"/>
      <c r="BK217" s="93"/>
      <c r="BL217" s="102"/>
      <c r="BM217" s="93"/>
      <c r="BN217" s="102"/>
      <c r="BO217" s="93"/>
      <c r="BP217" s="102"/>
      <c r="BQ217" s="93"/>
      <c r="BR217" s="96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</row>
    <row r="218" spans="1:87" x14ac:dyDescent="0.25">
      <c r="A218" s="132"/>
      <c r="B218" s="93"/>
      <c r="C218" s="93"/>
      <c r="D218" s="93"/>
      <c r="E218" s="95"/>
      <c r="F218" s="93"/>
      <c r="G218" s="96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5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6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6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6"/>
      <c r="BG218" s="93"/>
      <c r="BH218" s="102"/>
      <c r="BI218" s="93"/>
      <c r="BJ218" s="102"/>
      <c r="BK218" s="93"/>
      <c r="BL218" s="102"/>
      <c r="BM218" s="93"/>
      <c r="BN218" s="102"/>
      <c r="BO218" s="93"/>
      <c r="BP218" s="102"/>
      <c r="BQ218" s="93"/>
      <c r="BR218" s="96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</row>
    <row r="219" spans="1:87" x14ac:dyDescent="0.25">
      <c r="A219" s="132"/>
      <c r="B219" s="93"/>
      <c r="C219" s="93"/>
      <c r="D219" s="93"/>
      <c r="E219" s="95"/>
      <c r="F219" s="93"/>
      <c r="G219" s="96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5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6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6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6"/>
      <c r="BG219" s="93"/>
      <c r="BH219" s="102"/>
      <c r="BI219" s="93"/>
      <c r="BJ219" s="102"/>
      <c r="BK219" s="93"/>
      <c r="BL219" s="102"/>
      <c r="BM219" s="93"/>
      <c r="BN219" s="102"/>
      <c r="BO219" s="93"/>
      <c r="BP219" s="102"/>
      <c r="BQ219" s="93"/>
      <c r="BR219" s="96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</row>
    <row r="220" spans="1:87" x14ac:dyDescent="0.25">
      <c r="A220" s="132"/>
      <c r="B220" s="93"/>
      <c r="C220" s="93"/>
      <c r="D220" s="93"/>
      <c r="E220" s="95"/>
      <c r="F220" s="93"/>
      <c r="G220" s="96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5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6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6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6"/>
      <c r="BG220" s="93"/>
      <c r="BH220" s="102"/>
      <c r="BI220" s="93"/>
      <c r="BJ220" s="102"/>
      <c r="BK220" s="93"/>
      <c r="BL220" s="102"/>
      <c r="BM220" s="93"/>
      <c r="BN220" s="102"/>
      <c r="BO220" s="93"/>
      <c r="BP220" s="102"/>
      <c r="BQ220" s="93"/>
      <c r="BR220" s="96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</row>
    <row r="221" spans="1:87" x14ac:dyDescent="0.25">
      <c r="A221" s="132"/>
      <c r="B221" s="93"/>
      <c r="C221" s="93"/>
      <c r="D221" s="93"/>
      <c r="E221" s="95"/>
      <c r="F221" s="93"/>
      <c r="G221" s="96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5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6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6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6"/>
      <c r="BG221" s="93"/>
      <c r="BH221" s="102"/>
      <c r="BI221" s="93"/>
      <c r="BJ221" s="102"/>
      <c r="BK221" s="93"/>
      <c r="BL221" s="102"/>
      <c r="BM221" s="93"/>
      <c r="BN221" s="102"/>
      <c r="BO221" s="93"/>
      <c r="BP221" s="102"/>
      <c r="BQ221" s="93"/>
      <c r="BR221" s="96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</row>
    <row r="222" spans="1:87" x14ac:dyDescent="0.25">
      <c r="A222" s="132"/>
      <c r="B222" s="93"/>
      <c r="C222" s="93"/>
      <c r="D222" s="93"/>
      <c r="E222" s="95"/>
      <c r="F222" s="93"/>
      <c r="G222" s="96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5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6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6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6"/>
      <c r="BG222" s="93"/>
      <c r="BH222" s="102"/>
      <c r="BI222" s="93"/>
      <c r="BJ222" s="102"/>
      <c r="BK222" s="93"/>
      <c r="BL222" s="102"/>
      <c r="BM222" s="93"/>
      <c r="BN222" s="102"/>
      <c r="BO222" s="93"/>
      <c r="BP222" s="102"/>
      <c r="BQ222" s="93"/>
      <c r="BR222" s="96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</row>
    <row r="223" spans="1:87" x14ac:dyDescent="0.25">
      <c r="A223" s="132"/>
      <c r="B223" s="93"/>
      <c r="C223" s="93"/>
      <c r="D223" s="93"/>
      <c r="E223" s="95"/>
      <c r="F223" s="93"/>
      <c r="G223" s="96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5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6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6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6"/>
      <c r="BG223" s="93"/>
      <c r="BH223" s="102"/>
      <c r="BI223" s="93"/>
      <c r="BJ223" s="102"/>
      <c r="BK223" s="93"/>
      <c r="BL223" s="102"/>
      <c r="BM223" s="93"/>
      <c r="BN223" s="102"/>
      <c r="BO223" s="93"/>
      <c r="BP223" s="102"/>
      <c r="BQ223" s="93"/>
      <c r="BR223" s="96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</row>
    <row r="224" spans="1:87" x14ac:dyDescent="0.25">
      <c r="A224" s="132"/>
      <c r="B224" s="93"/>
      <c r="C224" s="93"/>
      <c r="D224" s="93"/>
      <c r="E224" s="95"/>
      <c r="F224" s="93"/>
      <c r="G224" s="96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5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6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6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6"/>
      <c r="BG224" s="93"/>
      <c r="BH224" s="102"/>
      <c r="BI224" s="93"/>
      <c r="BJ224" s="102"/>
      <c r="BK224" s="93"/>
      <c r="BL224" s="102"/>
      <c r="BM224" s="93"/>
      <c r="BN224" s="102"/>
      <c r="BO224" s="93"/>
      <c r="BP224" s="102"/>
      <c r="BQ224" s="93"/>
      <c r="BR224" s="96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</row>
    <row r="225" spans="1:87" x14ac:dyDescent="0.25">
      <c r="A225" s="132"/>
      <c r="B225" s="93"/>
      <c r="C225" s="93"/>
      <c r="D225" s="93"/>
      <c r="E225" s="95"/>
      <c r="F225" s="93"/>
      <c r="G225" s="96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5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6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6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6"/>
      <c r="BG225" s="93"/>
      <c r="BH225" s="102"/>
      <c r="BI225" s="93"/>
      <c r="BJ225" s="102"/>
      <c r="BK225" s="93"/>
      <c r="BL225" s="102"/>
      <c r="BM225" s="93"/>
      <c r="BN225" s="102"/>
      <c r="BO225" s="93"/>
      <c r="BP225" s="102"/>
      <c r="BQ225" s="93"/>
      <c r="BR225" s="96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</row>
    <row r="226" spans="1:87" x14ac:dyDescent="0.25">
      <c r="A226" s="132"/>
      <c r="B226" s="93"/>
      <c r="C226" s="93"/>
      <c r="D226" s="93"/>
      <c r="E226" s="95"/>
      <c r="F226" s="93"/>
      <c r="G226" s="96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5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6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6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6"/>
      <c r="BG226" s="93"/>
      <c r="BH226" s="102"/>
      <c r="BI226" s="93"/>
      <c r="BJ226" s="102"/>
      <c r="BK226" s="93"/>
      <c r="BL226" s="102"/>
      <c r="BM226" s="93"/>
      <c r="BN226" s="102"/>
      <c r="BO226" s="93"/>
      <c r="BP226" s="102"/>
      <c r="BQ226" s="93"/>
      <c r="BR226" s="96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</row>
    <row r="227" spans="1:87" x14ac:dyDescent="0.25">
      <c r="A227" s="132"/>
      <c r="B227" s="93"/>
      <c r="C227" s="93"/>
      <c r="D227" s="93"/>
      <c r="E227" s="95"/>
      <c r="F227" s="93"/>
      <c r="G227" s="96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5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6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6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6"/>
      <c r="BG227" s="93"/>
      <c r="BH227" s="102"/>
      <c r="BI227" s="93"/>
      <c r="BJ227" s="102"/>
      <c r="BK227" s="93"/>
      <c r="BL227" s="102"/>
      <c r="BM227" s="93"/>
      <c r="BN227" s="102"/>
      <c r="BO227" s="93"/>
      <c r="BP227" s="102"/>
      <c r="BQ227" s="93"/>
      <c r="BR227" s="96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</row>
    <row r="228" spans="1:87" x14ac:dyDescent="0.25">
      <c r="A228" s="132"/>
      <c r="B228" s="93"/>
      <c r="C228" s="93"/>
      <c r="D228" s="93"/>
      <c r="E228" s="95"/>
      <c r="F228" s="93"/>
      <c r="G228" s="96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5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6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6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6"/>
      <c r="BG228" s="93"/>
      <c r="BH228" s="102"/>
      <c r="BI228" s="93"/>
      <c r="BJ228" s="102"/>
      <c r="BK228" s="93"/>
      <c r="BL228" s="102"/>
      <c r="BM228" s="93"/>
      <c r="BN228" s="102"/>
      <c r="BO228" s="93"/>
      <c r="BP228" s="102"/>
      <c r="BQ228" s="93"/>
      <c r="BR228" s="96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</row>
    <row r="229" spans="1:87" x14ac:dyDescent="0.25">
      <c r="A229" s="132"/>
      <c r="B229" s="93"/>
      <c r="C229" s="93"/>
      <c r="D229" s="93"/>
      <c r="E229" s="95"/>
      <c r="F229" s="93"/>
      <c r="G229" s="96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5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6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6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6"/>
      <c r="BG229" s="93"/>
      <c r="BH229" s="102"/>
      <c r="BI229" s="93"/>
      <c r="BJ229" s="102"/>
      <c r="BK229" s="93"/>
      <c r="BL229" s="102"/>
      <c r="BM229" s="93"/>
      <c r="BN229" s="102"/>
      <c r="BO229" s="93"/>
      <c r="BP229" s="102"/>
      <c r="BQ229" s="93"/>
      <c r="BR229" s="96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</row>
    <row r="230" spans="1:87" x14ac:dyDescent="0.25">
      <c r="A230" s="132"/>
      <c r="B230" s="93"/>
      <c r="C230" s="93"/>
      <c r="D230" s="93"/>
      <c r="E230" s="95"/>
      <c r="F230" s="93"/>
      <c r="G230" s="96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5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6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6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6"/>
      <c r="BG230" s="93"/>
      <c r="BH230" s="102"/>
      <c r="BI230" s="93"/>
      <c r="BJ230" s="102"/>
      <c r="BK230" s="93"/>
      <c r="BL230" s="102"/>
      <c r="BM230" s="93"/>
      <c r="BN230" s="102"/>
      <c r="BO230" s="93"/>
      <c r="BP230" s="102"/>
      <c r="BQ230" s="93"/>
      <c r="BR230" s="96"/>
      <c r="BS230" s="93"/>
      <c r="BT230" s="93"/>
      <c r="BU230" s="93"/>
      <c r="BV230" s="93"/>
      <c r="BW230" s="93"/>
      <c r="BX230" s="93"/>
      <c r="BY230" s="93"/>
      <c r="BZ230" s="93"/>
      <c r="CA230" s="93"/>
      <c r="CB230" s="93"/>
      <c r="CC230" s="93"/>
      <c r="CD230" s="93"/>
      <c r="CE230" s="93"/>
      <c r="CF230" s="93"/>
      <c r="CG230" s="93"/>
      <c r="CH230" s="93"/>
      <c r="CI230" s="93"/>
    </row>
    <row r="231" spans="1:87" x14ac:dyDescent="0.25">
      <c r="A231" s="132"/>
      <c r="B231" s="93"/>
      <c r="C231" s="93"/>
      <c r="D231" s="93"/>
      <c r="E231" s="95"/>
      <c r="F231" s="93"/>
      <c r="G231" s="96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5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6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6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6"/>
      <c r="BG231" s="93"/>
      <c r="BH231" s="102"/>
      <c r="BI231" s="93"/>
      <c r="BJ231" s="102"/>
      <c r="BK231" s="93"/>
      <c r="BL231" s="102"/>
      <c r="BM231" s="93"/>
      <c r="BN231" s="102"/>
      <c r="BO231" s="93"/>
      <c r="BP231" s="102"/>
      <c r="BQ231" s="93"/>
      <c r="BR231" s="96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</row>
    <row r="232" spans="1:87" x14ac:dyDescent="0.25">
      <c r="A232" s="132"/>
      <c r="B232" s="93"/>
      <c r="C232" s="93"/>
      <c r="D232" s="93"/>
      <c r="E232" s="95"/>
      <c r="F232" s="93"/>
      <c r="G232" s="96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5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6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6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6"/>
      <c r="BG232" s="93"/>
      <c r="BH232" s="102"/>
      <c r="BI232" s="93"/>
      <c r="BJ232" s="102"/>
      <c r="BK232" s="93"/>
      <c r="BL232" s="102"/>
      <c r="BM232" s="93"/>
      <c r="BN232" s="102"/>
      <c r="BO232" s="93"/>
      <c r="BP232" s="102"/>
      <c r="BQ232" s="93"/>
      <c r="BR232" s="96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  <c r="CI232" s="93"/>
    </row>
    <row r="233" spans="1:87" x14ac:dyDescent="0.25">
      <c r="A233" s="132"/>
      <c r="B233" s="93"/>
      <c r="C233" s="93"/>
      <c r="D233" s="93"/>
      <c r="E233" s="95"/>
      <c r="F233" s="93"/>
      <c r="G233" s="96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5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6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6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6"/>
      <c r="BG233" s="93"/>
      <c r="BH233" s="102"/>
      <c r="BI233" s="93"/>
      <c r="BJ233" s="102"/>
      <c r="BK233" s="93"/>
      <c r="BL233" s="102"/>
      <c r="BM233" s="93"/>
      <c r="BN233" s="102"/>
      <c r="BO233" s="93"/>
      <c r="BP233" s="102"/>
      <c r="BQ233" s="93"/>
      <c r="BR233" s="96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</row>
    <row r="234" spans="1:87" x14ac:dyDescent="0.25">
      <c r="A234" s="132"/>
      <c r="B234" s="93"/>
      <c r="C234" s="93"/>
      <c r="D234" s="93"/>
      <c r="E234" s="95"/>
      <c r="F234" s="93"/>
      <c r="G234" s="96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5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6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6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6"/>
      <c r="BG234" s="93"/>
      <c r="BH234" s="102"/>
      <c r="BI234" s="93"/>
      <c r="BJ234" s="102"/>
      <c r="BK234" s="93"/>
      <c r="BL234" s="102"/>
      <c r="BM234" s="93"/>
      <c r="BN234" s="102"/>
      <c r="BO234" s="93"/>
      <c r="BP234" s="102"/>
      <c r="BQ234" s="93"/>
      <c r="BR234" s="96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</row>
    <row r="235" spans="1:87" x14ac:dyDescent="0.25">
      <c r="A235" s="132"/>
      <c r="B235" s="93"/>
      <c r="C235" s="93"/>
      <c r="D235" s="93"/>
      <c r="E235" s="95"/>
      <c r="F235" s="93"/>
      <c r="G235" s="96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5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6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6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6"/>
      <c r="BG235" s="93"/>
      <c r="BH235" s="102"/>
      <c r="BI235" s="93"/>
      <c r="BJ235" s="102"/>
      <c r="BK235" s="93"/>
      <c r="BL235" s="102"/>
      <c r="BM235" s="93"/>
      <c r="BN235" s="102"/>
      <c r="BO235" s="93"/>
      <c r="BP235" s="102"/>
      <c r="BQ235" s="93"/>
      <c r="BR235" s="96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</row>
    <row r="236" spans="1:87" x14ac:dyDescent="0.25">
      <c r="A236" s="132"/>
      <c r="B236" s="93"/>
      <c r="C236" s="93"/>
      <c r="D236" s="93"/>
      <c r="E236" s="95"/>
      <c r="F236" s="93"/>
      <c r="G236" s="96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5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6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6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6"/>
      <c r="BG236" s="93"/>
      <c r="BH236" s="102"/>
      <c r="BI236" s="93"/>
      <c r="BJ236" s="102"/>
      <c r="BK236" s="93"/>
      <c r="BL236" s="102"/>
      <c r="BM236" s="93"/>
      <c r="BN236" s="102"/>
      <c r="BO236" s="93"/>
      <c r="BP236" s="102"/>
      <c r="BQ236" s="93"/>
      <c r="BR236" s="96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</row>
    <row r="237" spans="1:87" x14ac:dyDescent="0.25">
      <c r="A237" s="132"/>
      <c r="B237" s="93"/>
      <c r="C237" s="93"/>
      <c r="D237" s="93"/>
      <c r="E237" s="95"/>
      <c r="F237" s="93"/>
      <c r="G237" s="96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5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6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6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6"/>
      <c r="BG237" s="93"/>
      <c r="BH237" s="102"/>
      <c r="BI237" s="93"/>
      <c r="BJ237" s="102"/>
      <c r="BK237" s="93"/>
      <c r="BL237" s="102"/>
      <c r="BM237" s="93"/>
      <c r="BN237" s="102"/>
      <c r="BO237" s="93"/>
      <c r="BP237" s="102"/>
      <c r="BQ237" s="93"/>
      <c r="BR237" s="96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</row>
    <row r="238" spans="1:87" x14ac:dyDescent="0.25">
      <c r="A238" s="132"/>
      <c r="B238" s="93"/>
      <c r="C238" s="93"/>
      <c r="D238" s="93"/>
      <c r="E238" s="95"/>
      <c r="F238" s="93"/>
      <c r="G238" s="96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5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6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6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6"/>
      <c r="BG238" s="93"/>
      <c r="BH238" s="102"/>
      <c r="BI238" s="93"/>
      <c r="BJ238" s="102"/>
      <c r="BK238" s="93"/>
      <c r="BL238" s="102"/>
      <c r="BM238" s="93"/>
      <c r="BN238" s="102"/>
      <c r="BO238" s="93"/>
      <c r="BP238" s="102"/>
      <c r="BQ238" s="93"/>
      <c r="BR238" s="96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</row>
    <row r="239" spans="1:87" x14ac:dyDescent="0.25">
      <c r="A239" s="132"/>
      <c r="B239" s="93"/>
      <c r="C239" s="93"/>
      <c r="D239" s="93"/>
      <c r="E239" s="95"/>
      <c r="F239" s="93"/>
      <c r="G239" s="96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5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6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6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6"/>
      <c r="BG239" s="93"/>
      <c r="BH239" s="102"/>
      <c r="BI239" s="93"/>
      <c r="BJ239" s="102"/>
      <c r="BK239" s="93"/>
      <c r="BL239" s="102"/>
      <c r="BM239" s="93"/>
      <c r="BN239" s="102"/>
      <c r="BO239" s="93"/>
      <c r="BP239" s="102"/>
      <c r="BQ239" s="93"/>
      <c r="BR239" s="96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</row>
    <row r="240" spans="1:87" x14ac:dyDescent="0.25">
      <c r="A240" s="132"/>
      <c r="B240" s="93"/>
      <c r="C240" s="93"/>
      <c r="D240" s="93"/>
      <c r="E240" s="95"/>
      <c r="F240" s="93"/>
      <c r="G240" s="96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5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6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6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6"/>
      <c r="BG240" s="93"/>
      <c r="BH240" s="102"/>
      <c r="BI240" s="93"/>
      <c r="BJ240" s="102"/>
      <c r="BK240" s="93"/>
      <c r="BL240" s="102"/>
      <c r="BM240" s="93"/>
      <c r="BN240" s="102"/>
      <c r="BO240" s="93"/>
      <c r="BP240" s="102"/>
      <c r="BQ240" s="93"/>
      <c r="BR240" s="96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</row>
    <row r="241" spans="1:87" x14ac:dyDescent="0.25">
      <c r="A241" s="132"/>
      <c r="B241" s="93"/>
      <c r="C241" s="93"/>
      <c r="D241" s="93"/>
      <c r="E241" s="95"/>
      <c r="F241" s="93"/>
      <c r="G241" s="96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5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6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6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6"/>
      <c r="BG241" s="93"/>
      <c r="BH241" s="102"/>
      <c r="BI241" s="93"/>
      <c r="BJ241" s="102"/>
      <c r="BK241" s="93"/>
      <c r="BL241" s="102"/>
      <c r="BM241" s="93"/>
      <c r="BN241" s="102"/>
      <c r="BO241" s="93"/>
      <c r="BP241" s="102"/>
      <c r="BQ241" s="93"/>
      <c r="BR241" s="96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</row>
    <row r="242" spans="1:87" x14ac:dyDescent="0.25">
      <c r="A242" s="132"/>
      <c r="B242" s="93"/>
      <c r="C242" s="93"/>
      <c r="D242" s="93"/>
      <c r="E242" s="95"/>
      <c r="F242" s="93"/>
      <c r="G242" s="96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5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6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6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6"/>
      <c r="BG242" s="93"/>
      <c r="BH242" s="102"/>
      <c r="BI242" s="93"/>
      <c r="BJ242" s="102"/>
      <c r="BK242" s="93"/>
      <c r="BL242" s="102"/>
      <c r="BM242" s="93"/>
      <c r="BN242" s="102"/>
      <c r="BO242" s="93"/>
      <c r="BP242" s="102"/>
      <c r="BQ242" s="93"/>
      <c r="BR242" s="96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</row>
    <row r="243" spans="1:87" x14ac:dyDescent="0.25">
      <c r="A243" s="132"/>
      <c r="B243" s="93"/>
      <c r="C243" s="93"/>
      <c r="D243" s="93"/>
      <c r="E243" s="95"/>
      <c r="F243" s="93"/>
      <c r="G243" s="96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5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6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6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6"/>
      <c r="BG243" s="93"/>
      <c r="BH243" s="102"/>
      <c r="BI243" s="93"/>
      <c r="BJ243" s="102"/>
      <c r="BK243" s="93"/>
      <c r="BL243" s="102"/>
      <c r="BM243" s="93"/>
      <c r="BN243" s="102"/>
      <c r="BO243" s="93"/>
      <c r="BP243" s="102"/>
      <c r="BQ243" s="93"/>
      <c r="BR243" s="96"/>
      <c r="BS243" s="93"/>
      <c r="BT243" s="93"/>
      <c r="BU243" s="93"/>
      <c r="BV243" s="93"/>
      <c r="BW243" s="93"/>
      <c r="BX243" s="93"/>
      <c r="BY243" s="93"/>
      <c r="BZ243" s="93"/>
      <c r="CA243" s="93"/>
      <c r="CB243" s="93"/>
      <c r="CC243" s="93"/>
      <c r="CD243" s="93"/>
      <c r="CE243" s="93"/>
      <c r="CF243" s="93"/>
      <c r="CG243" s="93"/>
      <c r="CH243" s="93"/>
      <c r="CI243" s="93"/>
    </row>
    <row r="244" spans="1:87" x14ac:dyDescent="0.25">
      <c r="A244" s="132"/>
      <c r="B244" s="93"/>
      <c r="C244" s="93"/>
      <c r="D244" s="93"/>
      <c r="E244" s="95"/>
      <c r="F244" s="93"/>
      <c r="G244" s="96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5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6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6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6"/>
      <c r="BG244" s="93"/>
      <c r="BH244" s="102"/>
      <c r="BI244" s="93"/>
      <c r="BJ244" s="102"/>
      <c r="BK244" s="93"/>
      <c r="BL244" s="102"/>
      <c r="BM244" s="93"/>
      <c r="BN244" s="102"/>
      <c r="BO244" s="93"/>
      <c r="BP244" s="102"/>
      <c r="BQ244" s="93"/>
      <c r="BR244" s="96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</row>
    <row r="245" spans="1:87" x14ac:dyDescent="0.25">
      <c r="A245" s="132"/>
      <c r="B245" s="93"/>
      <c r="C245" s="93"/>
      <c r="D245" s="93"/>
      <c r="E245" s="95"/>
      <c r="F245" s="93"/>
      <c r="G245" s="96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5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6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6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6"/>
      <c r="BG245" s="93"/>
      <c r="BH245" s="102"/>
      <c r="BI245" s="93"/>
      <c r="BJ245" s="102"/>
      <c r="BK245" s="93"/>
      <c r="BL245" s="102"/>
      <c r="BM245" s="93"/>
      <c r="BN245" s="102"/>
      <c r="BO245" s="93"/>
      <c r="BP245" s="102"/>
      <c r="BQ245" s="93"/>
      <c r="BR245" s="96"/>
      <c r="BS245" s="93"/>
      <c r="BT245" s="93"/>
      <c r="BU245" s="93"/>
      <c r="BV245" s="93"/>
      <c r="BW245" s="93"/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  <c r="CI245" s="93"/>
    </row>
    <row r="246" spans="1:87" x14ac:dyDescent="0.25">
      <c r="A246" s="132"/>
      <c r="B246" s="93"/>
      <c r="C246" s="93"/>
      <c r="D246" s="93"/>
      <c r="E246" s="95"/>
      <c r="F246" s="93"/>
      <c r="G246" s="96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5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6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6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6"/>
      <c r="BG246" s="93"/>
      <c r="BH246" s="102"/>
      <c r="BI246" s="93"/>
      <c r="BJ246" s="102"/>
      <c r="BK246" s="93"/>
      <c r="BL246" s="102"/>
      <c r="BM246" s="93"/>
      <c r="BN246" s="102"/>
      <c r="BO246" s="93"/>
      <c r="BP246" s="102"/>
      <c r="BQ246" s="93"/>
      <c r="BR246" s="96"/>
      <c r="BS246" s="93"/>
      <c r="BT246" s="93"/>
      <c r="BU246" s="93"/>
      <c r="BV246" s="93"/>
      <c r="BW246" s="93"/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  <c r="CI246" s="93"/>
    </row>
    <row r="247" spans="1:87" x14ac:dyDescent="0.25">
      <c r="A247" s="132"/>
      <c r="B247" s="93"/>
      <c r="C247" s="93"/>
      <c r="D247" s="93"/>
      <c r="E247" s="95"/>
      <c r="F247" s="93"/>
      <c r="G247" s="96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5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6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6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6"/>
      <c r="BG247" s="93"/>
      <c r="BH247" s="102"/>
      <c r="BI247" s="93"/>
      <c r="BJ247" s="102"/>
      <c r="BK247" s="93"/>
      <c r="BL247" s="102"/>
      <c r="BM247" s="93"/>
      <c r="BN247" s="102"/>
      <c r="BO247" s="93"/>
      <c r="BP247" s="102"/>
      <c r="BQ247" s="93"/>
      <c r="BR247" s="96"/>
      <c r="BS247" s="93"/>
      <c r="BT247" s="93"/>
      <c r="BU247" s="93"/>
      <c r="BV247" s="93"/>
      <c r="BW247" s="93"/>
      <c r="BX247" s="93"/>
      <c r="BY247" s="93"/>
      <c r="BZ247" s="93"/>
      <c r="CA247" s="93"/>
      <c r="CB247" s="93"/>
      <c r="CC247" s="93"/>
      <c r="CD247" s="93"/>
      <c r="CE247" s="93"/>
      <c r="CF247" s="93"/>
      <c r="CG247" s="93"/>
      <c r="CH247" s="93"/>
      <c r="CI247" s="93"/>
    </row>
    <row r="248" spans="1:87" x14ac:dyDescent="0.25">
      <c r="A248" s="132"/>
      <c r="B248" s="93"/>
      <c r="C248" s="93"/>
      <c r="D248" s="93"/>
      <c r="E248" s="95"/>
      <c r="F248" s="93"/>
      <c r="G248" s="96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5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6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6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6"/>
      <c r="BG248" s="93"/>
      <c r="BH248" s="102"/>
      <c r="BI248" s="93"/>
      <c r="BJ248" s="102"/>
      <c r="BK248" s="93"/>
      <c r="BL248" s="102"/>
      <c r="BM248" s="93"/>
      <c r="BN248" s="102"/>
      <c r="BO248" s="93"/>
      <c r="BP248" s="102"/>
      <c r="BQ248" s="93"/>
      <c r="BR248" s="96"/>
      <c r="BS248" s="93"/>
      <c r="BT248" s="93"/>
      <c r="BU248" s="93"/>
      <c r="BV248" s="93"/>
      <c r="BW248" s="93"/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  <c r="CI248" s="93"/>
    </row>
    <row r="249" spans="1:87" x14ac:dyDescent="0.25">
      <c r="A249" s="132"/>
      <c r="B249" s="93"/>
      <c r="C249" s="93"/>
      <c r="D249" s="93"/>
      <c r="E249" s="95"/>
      <c r="F249" s="93"/>
      <c r="G249" s="96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5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6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6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6"/>
      <c r="BG249" s="93"/>
      <c r="BH249" s="102"/>
      <c r="BI249" s="93"/>
      <c r="BJ249" s="102"/>
      <c r="BK249" s="93"/>
      <c r="BL249" s="102"/>
      <c r="BM249" s="93"/>
      <c r="BN249" s="102"/>
      <c r="BO249" s="93"/>
      <c r="BP249" s="102"/>
      <c r="BQ249" s="93"/>
      <c r="BR249" s="96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</row>
    <row r="250" spans="1:87" x14ac:dyDescent="0.25">
      <c r="A250" s="132"/>
      <c r="B250" s="93"/>
      <c r="C250" s="93"/>
      <c r="D250" s="93"/>
      <c r="E250" s="95"/>
      <c r="F250" s="93"/>
      <c r="G250" s="96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5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6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6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6"/>
      <c r="BG250" s="93"/>
      <c r="BH250" s="102"/>
      <c r="BI250" s="93"/>
      <c r="BJ250" s="102"/>
      <c r="BK250" s="93"/>
      <c r="BL250" s="102"/>
      <c r="BM250" s="93"/>
      <c r="BN250" s="102"/>
      <c r="BO250" s="93"/>
      <c r="BP250" s="102"/>
      <c r="BQ250" s="93"/>
      <c r="BR250" s="96"/>
      <c r="BS250" s="93"/>
      <c r="BT250" s="93"/>
      <c r="BU250" s="93"/>
      <c r="BV250" s="93"/>
      <c r="BW250" s="93"/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  <c r="CI250" s="93"/>
    </row>
    <row r="251" spans="1:87" x14ac:dyDescent="0.25">
      <c r="A251" s="132"/>
      <c r="B251" s="93"/>
      <c r="C251" s="93"/>
      <c r="D251" s="93"/>
      <c r="E251" s="95"/>
      <c r="F251" s="93"/>
      <c r="G251" s="96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5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6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6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6"/>
      <c r="BG251" s="93"/>
      <c r="BH251" s="102"/>
      <c r="BI251" s="93"/>
      <c r="BJ251" s="102"/>
      <c r="BK251" s="93"/>
      <c r="BL251" s="102"/>
      <c r="BM251" s="93"/>
      <c r="BN251" s="102"/>
      <c r="BO251" s="93"/>
      <c r="BP251" s="102"/>
      <c r="BQ251" s="93"/>
      <c r="BR251" s="96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</row>
    <row r="252" spans="1:87" x14ac:dyDescent="0.25">
      <c r="A252" s="132"/>
      <c r="B252" s="93"/>
      <c r="C252" s="93"/>
      <c r="D252" s="93"/>
      <c r="E252" s="95"/>
      <c r="F252" s="93"/>
      <c r="G252" s="96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5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6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6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6"/>
      <c r="BG252" s="93"/>
      <c r="BH252" s="102"/>
      <c r="BI252" s="93"/>
      <c r="BJ252" s="102"/>
      <c r="BK252" s="93"/>
      <c r="BL252" s="102"/>
      <c r="BM252" s="93"/>
      <c r="BN252" s="102"/>
      <c r="BO252" s="93"/>
      <c r="BP252" s="102"/>
      <c r="BQ252" s="93"/>
      <c r="BR252" s="96"/>
      <c r="BS252" s="93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  <c r="CI252" s="93"/>
    </row>
    <row r="253" spans="1:87" x14ac:dyDescent="0.25">
      <c r="A253" s="132"/>
      <c r="B253" s="93"/>
      <c r="C253" s="93"/>
      <c r="D253" s="93"/>
      <c r="E253" s="95"/>
      <c r="F253" s="93"/>
      <c r="G253" s="96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5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6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6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6"/>
      <c r="BG253" s="93"/>
      <c r="BH253" s="102"/>
      <c r="BI253" s="93"/>
      <c r="BJ253" s="102"/>
      <c r="BK253" s="93"/>
      <c r="BL253" s="102"/>
      <c r="BM253" s="93"/>
      <c r="BN253" s="102"/>
      <c r="BO253" s="93"/>
      <c r="BP253" s="102"/>
      <c r="BQ253" s="93"/>
      <c r="BR253" s="96"/>
      <c r="BS253" s="93"/>
      <c r="BT253" s="93"/>
      <c r="BU253" s="93"/>
      <c r="BV253" s="93"/>
      <c r="BW253" s="93"/>
      <c r="BX253" s="93"/>
      <c r="BY253" s="93"/>
      <c r="BZ253" s="93"/>
      <c r="CA253" s="93"/>
      <c r="CB253" s="93"/>
      <c r="CC253" s="93"/>
      <c r="CD253" s="93"/>
      <c r="CE253" s="93"/>
      <c r="CF253" s="93"/>
      <c r="CG253" s="93"/>
      <c r="CH253" s="93"/>
      <c r="CI253" s="93"/>
    </row>
    <row r="254" spans="1:87" x14ac:dyDescent="0.25">
      <c r="A254" s="132"/>
      <c r="B254" s="93"/>
      <c r="C254" s="93"/>
      <c r="D254" s="93"/>
      <c r="E254" s="95"/>
      <c r="F254" s="93"/>
      <c r="G254" s="96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5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6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6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6"/>
      <c r="BG254" s="93"/>
      <c r="BH254" s="102"/>
      <c r="BI254" s="93"/>
      <c r="BJ254" s="102"/>
      <c r="BK254" s="93"/>
      <c r="BL254" s="102"/>
      <c r="BM254" s="93"/>
      <c r="BN254" s="102"/>
      <c r="BO254" s="93"/>
      <c r="BP254" s="102"/>
      <c r="BQ254" s="93"/>
      <c r="BR254" s="96"/>
      <c r="BS254" s="93"/>
      <c r="BT254" s="93"/>
      <c r="BU254" s="93"/>
      <c r="BV254" s="93"/>
      <c r="BW254" s="93"/>
      <c r="BX254" s="93"/>
      <c r="BY254" s="93"/>
      <c r="BZ254" s="93"/>
      <c r="CA254" s="93"/>
      <c r="CB254" s="93"/>
      <c r="CC254" s="93"/>
      <c r="CD254" s="93"/>
      <c r="CE254" s="93"/>
      <c r="CF254" s="93"/>
      <c r="CG254" s="93"/>
      <c r="CH254" s="93"/>
      <c r="CI254" s="93"/>
    </row>
    <row r="255" spans="1:87" x14ac:dyDescent="0.25">
      <c r="A255" s="132"/>
      <c r="B255" s="93"/>
      <c r="C255" s="93"/>
      <c r="D255" s="93"/>
      <c r="E255" s="95"/>
      <c r="F255" s="93"/>
      <c r="G255" s="96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5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6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6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6"/>
      <c r="BG255" s="93"/>
      <c r="BH255" s="102"/>
      <c r="BI255" s="93"/>
      <c r="BJ255" s="102"/>
      <c r="BK255" s="93"/>
      <c r="BL255" s="102"/>
      <c r="BM255" s="93"/>
      <c r="BN255" s="102"/>
      <c r="BO255" s="93"/>
      <c r="BP255" s="102"/>
      <c r="BQ255" s="93"/>
      <c r="BR255" s="96"/>
      <c r="BS255" s="93"/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</row>
    <row r="256" spans="1:87" x14ac:dyDescent="0.25">
      <c r="A256" s="132"/>
      <c r="B256" s="93"/>
      <c r="C256" s="93"/>
      <c r="D256" s="93"/>
      <c r="E256" s="95"/>
      <c r="F256" s="93"/>
      <c r="G256" s="96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5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6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6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6"/>
      <c r="BG256" s="93"/>
      <c r="BH256" s="102"/>
      <c r="BI256" s="93"/>
      <c r="BJ256" s="102"/>
      <c r="BK256" s="93"/>
      <c r="BL256" s="102"/>
      <c r="BM256" s="93"/>
      <c r="BN256" s="102"/>
      <c r="BO256" s="93"/>
      <c r="BP256" s="102"/>
      <c r="BQ256" s="93"/>
      <c r="BR256" s="96"/>
      <c r="BS256" s="93"/>
      <c r="BT256" s="93"/>
      <c r="BU256" s="93"/>
      <c r="BV256" s="93"/>
      <c r="BW256" s="93"/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  <c r="CI256" s="93"/>
    </row>
    <row r="257" spans="1:87" x14ac:dyDescent="0.25">
      <c r="A257" s="132"/>
      <c r="B257" s="93"/>
      <c r="C257" s="93"/>
      <c r="D257" s="93"/>
      <c r="E257" s="95"/>
      <c r="F257" s="93"/>
      <c r="G257" s="96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5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6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6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6"/>
      <c r="BG257" s="93"/>
      <c r="BH257" s="102"/>
      <c r="BI257" s="93"/>
      <c r="BJ257" s="102"/>
      <c r="BK257" s="93"/>
      <c r="BL257" s="102"/>
      <c r="BM257" s="93"/>
      <c r="BN257" s="102"/>
      <c r="BO257" s="93"/>
      <c r="BP257" s="102"/>
      <c r="BQ257" s="93"/>
      <c r="BR257" s="96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</row>
    <row r="258" spans="1:87" x14ac:dyDescent="0.25">
      <c r="A258" s="132"/>
      <c r="B258" s="93"/>
      <c r="C258" s="93"/>
      <c r="D258" s="93"/>
      <c r="E258" s="95"/>
      <c r="F258" s="93"/>
      <c r="G258" s="96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5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6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6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6"/>
      <c r="BG258" s="93"/>
      <c r="BH258" s="102"/>
      <c r="BI258" s="93"/>
      <c r="BJ258" s="102"/>
      <c r="BK258" s="93"/>
      <c r="BL258" s="102"/>
      <c r="BM258" s="93"/>
      <c r="BN258" s="102"/>
      <c r="BO258" s="93"/>
      <c r="BP258" s="102"/>
      <c r="BQ258" s="93"/>
      <c r="BR258" s="96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</row>
    <row r="259" spans="1:87" x14ac:dyDescent="0.25">
      <c r="A259" s="132"/>
      <c r="B259" s="93"/>
      <c r="C259" s="93"/>
      <c r="D259" s="93"/>
      <c r="E259" s="95"/>
      <c r="F259" s="93"/>
      <c r="G259" s="96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5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6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6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6"/>
      <c r="BG259" s="93"/>
      <c r="BH259" s="102"/>
      <c r="BI259" s="93"/>
      <c r="BJ259" s="102"/>
      <c r="BK259" s="93"/>
      <c r="BL259" s="102"/>
      <c r="BM259" s="93"/>
      <c r="BN259" s="102"/>
      <c r="BO259" s="93"/>
      <c r="BP259" s="102"/>
      <c r="BQ259" s="93"/>
      <c r="BR259" s="96"/>
      <c r="BS259" s="93"/>
      <c r="BT259" s="93"/>
      <c r="BU259" s="93"/>
      <c r="BV259" s="93"/>
      <c r="BW259" s="93"/>
      <c r="BX259" s="93"/>
      <c r="BY259" s="93"/>
      <c r="BZ259" s="93"/>
      <c r="CA259" s="93"/>
      <c r="CB259" s="93"/>
      <c r="CC259" s="93"/>
      <c r="CD259" s="93"/>
      <c r="CE259" s="93"/>
      <c r="CF259" s="93"/>
      <c r="CG259" s="93"/>
      <c r="CH259" s="93"/>
      <c r="CI259" s="93"/>
    </row>
    <row r="260" spans="1:87" x14ac:dyDescent="0.25">
      <c r="A260" s="132"/>
      <c r="B260" s="93"/>
      <c r="C260" s="93"/>
      <c r="D260" s="93"/>
      <c r="E260" s="95"/>
      <c r="F260" s="93"/>
      <c r="G260" s="96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5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6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6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6"/>
      <c r="BG260" s="93"/>
      <c r="BH260" s="102"/>
      <c r="BI260" s="93"/>
      <c r="BJ260" s="102"/>
      <c r="BK260" s="93"/>
      <c r="BL260" s="102"/>
      <c r="BM260" s="93"/>
      <c r="BN260" s="102"/>
      <c r="BO260" s="93"/>
      <c r="BP260" s="102"/>
      <c r="BQ260" s="93"/>
      <c r="BR260" s="96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  <c r="CI260" s="93"/>
    </row>
    <row r="261" spans="1:87" x14ac:dyDescent="0.25">
      <c r="A261" s="132"/>
      <c r="B261" s="93"/>
      <c r="C261" s="93"/>
      <c r="D261" s="93"/>
      <c r="E261" s="95"/>
      <c r="F261" s="93"/>
      <c r="G261" s="96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5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6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6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6"/>
      <c r="BG261" s="93"/>
      <c r="BH261" s="102"/>
      <c r="BI261" s="93"/>
      <c r="BJ261" s="102"/>
      <c r="BK261" s="93"/>
      <c r="BL261" s="102"/>
      <c r="BM261" s="93"/>
      <c r="BN261" s="102"/>
      <c r="BO261" s="93"/>
      <c r="BP261" s="102"/>
      <c r="BQ261" s="93"/>
      <c r="BR261" s="96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  <c r="CI261" s="93"/>
    </row>
    <row r="262" spans="1:87" x14ac:dyDescent="0.25">
      <c r="A262" s="132"/>
      <c r="B262" s="93"/>
      <c r="C262" s="93"/>
      <c r="D262" s="93"/>
      <c r="E262" s="95"/>
      <c r="F262" s="93"/>
      <c r="G262" s="96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5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6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6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6"/>
      <c r="BG262" s="93"/>
      <c r="BH262" s="102"/>
      <c r="BI262" s="93"/>
      <c r="BJ262" s="102"/>
      <c r="BK262" s="93"/>
      <c r="BL262" s="102"/>
      <c r="BM262" s="93"/>
      <c r="BN262" s="102"/>
      <c r="BO262" s="93"/>
      <c r="BP262" s="102"/>
      <c r="BQ262" s="93"/>
      <c r="BR262" s="96"/>
      <c r="BS262" s="93"/>
      <c r="BT262" s="93"/>
      <c r="BU262" s="93"/>
      <c r="BV262" s="93"/>
      <c r="BW262" s="93"/>
      <c r="BX262" s="93"/>
      <c r="BY262" s="93"/>
      <c r="BZ262" s="93"/>
      <c r="CA262" s="93"/>
      <c r="CB262" s="93"/>
      <c r="CC262" s="93"/>
      <c r="CD262" s="93"/>
      <c r="CE262" s="93"/>
      <c r="CF262" s="93"/>
      <c r="CG262" s="93"/>
      <c r="CH262" s="93"/>
      <c r="CI262" s="93"/>
    </row>
    <row r="263" spans="1:87" x14ac:dyDescent="0.25">
      <c r="A263" s="132"/>
      <c r="B263" s="93"/>
      <c r="C263" s="93"/>
      <c r="D263" s="93"/>
      <c r="E263" s="95"/>
      <c r="F263" s="93"/>
      <c r="G263" s="96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5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6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6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6"/>
      <c r="BG263" s="93"/>
      <c r="BH263" s="102"/>
      <c r="BI263" s="93"/>
      <c r="BJ263" s="102"/>
      <c r="BK263" s="93"/>
      <c r="BL263" s="102"/>
      <c r="BM263" s="93"/>
      <c r="BN263" s="102"/>
      <c r="BO263" s="93"/>
      <c r="BP263" s="102"/>
      <c r="BQ263" s="93"/>
      <c r="BR263" s="96"/>
      <c r="BS263" s="93"/>
      <c r="BT263" s="93"/>
      <c r="BU263" s="93"/>
      <c r="BV263" s="93"/>
      <c r="BW263" s="93"/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  <c r="CI263" s="93"/>
    </row>
    <row r="264" spans="1:87" x14ac:dyDescent="0.25">
      <c r="A264" s="132"/>
      <c r="B264" s="93"/>
      <c r="C264" s="93"/>
      <c r="D264" s="93"/>
      <c r="E264" s="95"/>
      <c r="F264" s="93"/>
      <c r="G264" s="96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5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6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6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6"/>
      <c r="BG264" s="93"/>
      <c r="BH264" s="102"/>
      <c r="BI264" s="93"/>
      <c r="BJ264" s="102"/>
      <c r="BK264" s="93"/>
      <c r="BL264" s="102"/>
      <c r="BM264" s="93"/>
      <c r="BN264" s="102"/>
      <c r="BO264" s="93"/>
      <c r="BP264" s="102"/>
      <c r="BQ264" s="93"/>
      <c r="BR264" s="96"/>
      <c r="BS264" s="93"/>
      <c r="BT264" s="93"/>
      <c r="BU264" s="93"/>
      <c r="BV264" s="93"/>
      <c r="BW264" s="93"/>
      <c r="BX264" s="93"/>
      <c r="BY264" s="93"/>
      <c r="BZ264" s="93"/>
      <c r="CA264" s="93"/>
      <c r="CB264" s="93"/>
      <c r="CC264" s="93"/>
      <c r="CD264" s="93"/>
      <c r="CE264" s="93"/>
      <c r="CF264" s="93"/>
      <c r="CG264" s="93"/>
      <c r="CH264" s="93"/>
      <c r="CI264" s="93"/>
    </row>
    <row r="265" spans="1:87" x14ac:dyDescent="0.25">
      <c r="A265" s="132"/>
      <c r="B265" s="93"/>
      <c r="C265" s="93"/>
      <c r="D265" s="93"/>
      <c r="E265" s="95"/>
      <c r="F265" s="93"/>
      <c r="G265" s="96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5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6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6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6"/>
      <c r="BG265" s="93"/>
      <c r="BH265" s="102"/>
      <c r="BI265" s="93"/>
      <c r="BJ265" s="102"/>
      <c r="BK265" s="93"/>
      <c r="BL265" s="102"/>
      <c r="BM265" s="93"/>
      <c r="BN265" s="102"/>
      <c r="BO265" s="93"/>
      <c r="BP265" s="102"/>
      <c r="BQ265" s="93"/>
      <c r="BR265" s="96"/>
      <c r="BS265" s="93"/>
      <c r="BT265" s="93"/>
      <c r="BU265" s="93"/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  <c r="CI265" s="93"/>
    </row>
    <row r="266" spans="1:87" x14ac:dyDescent="0.25">
      <c r="A266" s="132"/>
      <c r="B266" s="93"/>
      <c r="C266" s="93"/>
      <c r="D266" s="93"/>
      <c r="E266" s="95"/>
      <c r="F266" s="93"/>
      <c r="G266" s="96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5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6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6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6"/>
      <c r="BG266" s="93"/>
      <c r="BH266" s="102"/>
      <c r="BI266" s="93"/>
      <c r="BJ266" s="102"/>
      <c r="BK266" s="93"/>
      <c r="BL266" s="102"/>
      <c r="BM266" s="93"/>
      <c r="BN266" s="102"/>
      <c r="BO266" s="93"/>
      <c r="BP266" s="102"/>
      <c r="BQ266" s="93"/>
      <c r="BR266" s="96"/>
      <c r="BS266" s="93"/>
      <c r="BT266" s="93"/>
      <c r="BU266" s="93"/>
      <c r="BV266" s="93"/>
      <c r="BW266" s="93"/>
      <c r="BX266" s="93"/>
      <c r="BY266" s="93"/>
      <c r="BZ266" s="93"/>
      <c r="CA266" s="93"/>
      <c r="CB266" s="93"/>
      <c r="CC266" s="93"/>
      <c r="CD266" s="93"/>
      <c r="CE266" s="93"/>
      <c r="CF266" s="93"/>
      <c r="CG266" s="93"/>
      <c r="CH266" s="93"/>
      <c r="CI266" s="93"/>
    </row>
    <row r="267" spans="1:87" x14ac:dyDescent="0.25">
      <c r="A267" s="132"/>
      <c r="B267" s="93"/>
      <c r="C267" s="93"/>
      <c r="D267" s="93"/>
      <c r="E267" s="95"/>
      <c r="F267" s="93"/>
      <c r="G267" s="96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5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6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6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6"/>
      <c r="BG267" s="93"/>
      <c r="BH267" s="102"/>
      <c r="BI267" s="93"/>
      <c r="BJ267" s="102"/>
      <c r="BK267" s="93"/>
      <c r="BL267" s="102"/>
      <c r="BM267" s="93"/>
      <c r="BN267" s="102"/>
      <c r="BO267" s="93"/>
      <c r="BP267" s="102"/>
      <c r="BQ267" s="93"/>
      <c r="BR267" s="96"/>
      <c r="BS267" s="93"/>
      <c r="BT267" s="93"/>
      <c r="BU267" s="93"/>
      <c r="BV267" s="93"/>
      <c r="BW267" s="93"/>
      <c r="BX267" s="93"/>
      <c r="BY267" s="93"/>
      <c r="BZ267" s="93"/>
      <c r="CA267" s="93"/>
      <c r="CB267" s="93"/>
      <c r="CC267" s="93"/>
      <c r="CD267" s="93"/>
      <c r="CE267" s="93"/>
      <c r="CF267" s="93"/>
      <c r="CG267" s="93"/>
      <c r="CH267" s="93"/>
      <c r="CI267" s="93"/>
    </row>
    <row r="268" spans="1:87" x14ac:dyDescent="0.25">
      <c r="A268" s="132"/>
      <c r="B268" s="93"/>
      <c r="C268" s="93"/>
      <c r="D268" s="93"/>
      <c r="E268" s="95"/>
      <c r="F268" s="93"/>
      <c r="G268" s="96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5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6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6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6"/>
      <c r="BG268" s="93"/>
      <c r="BH268" s="102"/>
      <c r="BI268" s="93"/>
      <c r="BJ268" s="102"/>
      <c r="BK268" s="93"/>
      <c r="BL268" s="102"/>
      <c r="BM268" s="93"/>
      <c r="BN268" s="102"/>
      <c r="BO268" s="93"/>
      <c r="BP268" s="102"/>
      <c r="BQ268" s="93"/>
      <c r="BR268" s="96"/>
      <c r="BS268" s="93"/>
      <c r="BT268" s="93"/>
      <c r="BU268" s="93"/>
      <c r="BV268" s="93"/>
      <c r="BW268" s="93"/>
      <c r="BX268" s="93"/>
      <c r="BY268" s="93"/>
      <c r="BZ268" s="93"/>
      <c r="CA268" s="93"/>
      <c r="CB268" s="93"/>
      <c r="CC268" s="93"/>
      <c r="CD268" s="93"/>
      <c r="CE268" s="93"/>
      <c r="CF268" s="93"/>
      <c r="CG268" s="93"/>
      <c r="CH268" s="93"/>
      <c r="CI268" s="93"/>
    </row>
    <row r="269" spans="1:87" x14ac:dyDescent="0.25">
      <c r="A269" s="132"/>
      <c r="B269" s="93"/>
      <c r="C269" s="93"/>
      <c r="D269" s="93"/>
      <c r="E269" s="95"/>
      <c r="F269" s="93"/>
      <c r="G269" s="96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5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6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6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6"/>
      <c r="BG269" s="93"/>
      <c r="BH269" s="102"/>
      <c r="BI269" s="93"/>
      <c r="BJ269" s="102"/>
      <c r="BK269" s="93"/>
      <c r="BL269" s="102"/>
      <c r="BM269" s="93"/>
      <c r="BN269" s="102"/>
      <c r="BO269" s="93"/>
      <c r="BP269" s="102"/>
      <c r="BQ269" s="93"/>
      <c r="BR269" s="96"/>
      <c r="BS269" s="93"/>
      <c r="BT269" s="93"/>
      <c r="BU269" s="93"/>
      <c r="BV269" s="93"/>
      <c r="BW269" s="93"/>
      <c r="BX269" s="93"/>
      <c r="BY269" s="93"/>
      <c r="BZ269" s="93"/>
      <c r="CA269" s="93"/>
      <c r="CB269" s="93"/>
      <c r="CC269" s="93"/>
      <c r="CD269" s="93"/>
      <c r="CE269" s="93"/>
      <c r="CF269" s="93"/>
      <c r="CG269" s="93"/>
      <c r="CH269" s="93"/>
      <c r="CI269" s="93"/>
    </row>
    <row r="270" spans="1:87" x14ac:dyDescent="0.25">
      <c r="A270" s="132"/>
      <c r="B270" s="93"/>
      <c r="C270" s="93"/>
      <c r="D270" s="93"/>
      <c r="E270" s="95"/>
      <c r="F270" s="93"/>
      <c r="G270" s="96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5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6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6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6"/>
      <c r="BG270" s="93"/>
      <c r="BH270" s="102"/>
      <c r="BI270" s="93"/>
      <c r="BJ270" s="102"/>
      <c r="BK270" s="93"/>
      <c r="BL270" s="102"/>
      <c r="BM270" s="93"/>
      <c r="BN270" s="102"/>
      <c r="BO270" s="93"/>
      <c r="BP270" s="102"/>
      <c r="BQ270" s="93"/>
      <c r="BR270" s="96"/>
      <c r="BS270" s="93"/>
      <c r="BT270" s="93"/>
      <c r="BU270" s="93"/>
      <c r="BV270" s="93"/>
      <c r="BW270" s="93"/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/>
      <c r="CI270" s="93"/>
    </row>
    <row r="271" spans="1:87" x14ac:dyDescent="0.25">
      <c r="A271" s="132"/>
      <c r="B271" s="93"/>
      <c r="C271" s="93"/>
      <c r="D271" s="93"/>
      <c r="E271" s="95"/>
      <c r="F271" s="93"/>
      <c r="G271" s="96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5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6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6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6"/>
      <c r="BG271" s="93"/>
      <c r="BH271" s="102"/>
      <c r="BI271" s="93"/>
      <c r="BJ271" s="102"/>
      <c r="BK271" s="93"/>
      <c r="BL271" s="102"/>
      <c r="BM271" s="93"/>
      <c r="BN271" s="102"/>
      <c r="BO271" s="93"/>
      <c r="BP271" s="102"/>
      <c r="BQ271" s="93"/>
      <c r="BR271" s="96"/>
      <c r="BS271" s="93"/>
      <c r="BT271" s="93"/>
      <c r="BU271" s="93"/>
      <c r="BV271" s="93"/>
      <c r="BW271" s="93"/>
      <c r="BX271" s="93"/>
      <c r="BY271" s="93"/>
      <c r="BZ271" s="93"/>
      <c r="CA271" s="93"/>
      <c r="CB271" s="93"/>
      <c r="CC271" s="93"/>
      <c r="CD271" s="93"/>
      <c r="CE271" s="93"/>
      <c r="CF271" s="93"/>
      <c r="CG271" s="93"/>
      <c r="CH271" s="93"/>
      <c r="CI271" s="93"/>
    </row>
    <row r="272" spans="1:87" x14ac:dyDescent="0.25">
      <c r="A272" s="132"/>
      <c r="B272" s="93"/>
      <c r="C272" s="93"/>
      <c r="D272" s="93"/>
      <c r="E272" s="95"/>
      <c r="F272" s="93"/>
      <c r="G272" s="96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5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6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6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6"/>
      <c r="BG272" s="93"/>
      <c r="BH272" s="102"/>
      <c r="BI272" s="93"/>
      <c r="BJ272" s="102"/>
      <c r="BK272" s="93"/>
      <c r="BL272" s="102"/>
      <c r="BM272" s="93"/>
      <c r="BN272" s="102"/>
      <c r="BO272" s="93"/>
      <c r="BP272" s="102"/>
      <c r="BQ272" s="93"/>
      <c r="BR272" s="96"/>
      <c r="BS272" s="93"/>
      <c r="BT272" s="93"/>
      <c r="BU272" s="93"/>
      <c r="BV272" s="93"/>
      <c r="BW272" s="93"/>
      <c r="BX272" s="93"/>
      <c r="BY272" s="93"/>
      <c r="BZ272" s="93"/>
      <c r="CA272" s="93"/>
      <c r="CB272" s="93"/>
      <c r="CC272" s="93"/>
      <c r="CD272" s="93"/>
      <c r="CE272" s="93"/>
      <c r="CF272" s="93"/>
      <c r="CG272" s="93"/>
      <c r="CH272" s="93"/>
      <c r="CI272" s="93"/>
    </row>
    <row r="273" spans="1:87" x14ac:dyDescent="0.25">
      <c r="A273" s="132"/>
      <c r="B273" s="93"/>
      <c r="C273" s="93"/>
      <c r="D273" s="93"/>
      <c r="E273" s="95"/>
      <c r="F273" s="93"/>
      <c r="G273" s="96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5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6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6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6"/>
      <c r="BG273" s="93"/>
      <c r="BH273" s="102"/>
      <c r="BI273" s="93"/>
      <c r="BJ273" s="102"/>
      <c r="BK273" s="93"/>
      <c r="BL273" s="102"/>
      <c r="BM273" s="93"/>
      <c r="BN273" s="102"/>
      <c r="BO273" s="93"/>
      <c r="BP273" s="102"/>
      <c r="BQ273" s="93"/>
      <c r="BR273" s="96"/>
      <c r="BS273" s="93"/>
      <c r="BT273" s="93"/>
      <c r="BU273" s="93"/>
      <c r="BV273" s="93"/>
      <c r="BW273" s="93"/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  <c r="CI273" s="93"/>
    </row>
    <row r="274" spans="1:87" x14ac:dyDescent="0.25">
      <c r="A274" s="132"/>
      <c r="B274" s="93"/>
      <c r="C274" s="93"/>
      <c r="D274" s="93"/>
      <c r="E274" s="95"/>
      <c r="F274" s="93"/>
      <c r="G274" s="96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5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6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6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6"/>
      <c r="BG274" s="93"/>
      <c r="BH274" s="102"/>
      <c r="BI274" s="93"/>
      <c r="BJ274" s="102"/>
      <c r="BK274" s="93"/>
      <c r="BL274" s="102"/>
      <c r="BM274" s="93"/>
      <c r="BN274" s="102"/>
      <c r="BO274" s="93"/>
      <c r="BP274" s="102"/>
      <c r="BQ274" s="93"/>
      <c r="BR274" s="96"/>
      <c r="BS274" s="93"/>
      <c r="BT274" s="93"/>
      <c r="BU274" s="93"/>
      <c r="BV274" s="93"/>
      <c r="BW274" s="93"/>
      <c r="BX274" s="93"/>
      <c r="BY274" s="93"/>
      <c r="BZ274" s="93"/>
      <c r="CA274" s="93"/>
      <c r="CB274" s="93"/>
      <c r="CC274" s="93"/>
      <c r="CD274" s="93"/>
      <c r="CE274" s="93"/>
      <c r="CF274" s="93"/>
      <c r="CG274" s="93"/>
      <c r="CH274" s="93"/>
      <c r="CI274" s="93"/>
    </row>
    <row r="275" spans="1:87" x14ac:dyDescent="0.25">
      <c r="A275" s="132"/>
      <c r="B275" s="93"/>
      <c r="C275" s="93"/>
      <c r="D275" s="93"/>
      <c r="E275" s="95"/>
      <c r="F275" s="93"/>
      <c r="G275" s="96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5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6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6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6"/>
      <c r="BG275" s="93"/>
      <c r="BH275" s="102"/>
      <c r="BI275" s="93"/>
      <c r="BJ275" s="102"/>
      <c r="BK275" s="93"/>
      <c r="BL275" s="102"/>
      <c r="BM275" s="93"/>
      <c r="BN275" s="102"/>
      <c r="BO275" s="93"/>
      <c r="BP275" s="102"/>
      <c r="BQ275" s="93"/>
      <c r="BR275" s="96"/>
      <c r="BS275" s="93"/>
      <c r="BT275" s="93"/>
      <c r="BU275" s="93"/>
      <c r="BV275" s="93"/>
      <c r="BW275" s="93"/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</row>
    <row r="276" spans="1:87" x14ac:dyDescent="0.25">
      <c r="A276" s="132"/>
      <c r="B276" s="93"/>
      <c r="C276" s="93"/>
      <c r="D276" s="93"/>
      <c r="E276" s="95"/>
      <c r="F276" s="93"/>
      <c r="G276" s="96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5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6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6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6"/>
      <c r="BG276" s="93"/>
      <c r="BH276" s="102"/>
      <c r="BI276" s="93"/>
      <c r="BJ276" s="102"/>
      <c r="BK276" s="93"/>
      <c r="BL276" s="102"/>
      <c r="BM276" s="93"/>
      <c r="BN276" s="102"/>
      <c r="BO276" s="93"/>
      <c r="BP276" s="102"/>
      <c r="BQ276" s="93"/>
      <c r="BR276" s="96"/>
      <c r="BS276" s="93"/>
      <c r="BT276" s="93"/>
      <c r="BU276" s="93"/>
      <c r="BV276" s="93"/>
      <c r="BW276" s="93"/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</row>
    <row r="277" spans="1:87" x14ac:dyDescent="0.25">
      <c r="A277" s="132"/>
      <c r="B277" s="93"/>
      <c r="C277" s="93"/>
      <c r="D277" s="93"/>
      <c r="E277" s="95"/>
      <c r="F277" s="93"/>
      <c r="G277" s="96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5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6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6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6"/>
      <c r="BG277" s="93"/>
      <c r="BH277" s="102"/>
      <c r="BI277" s="93"/>
      <c r="BJ277" s="102"/>
      <c r="BK277" s="93"/>
      <c r="BL277" s="102"/>
      <c r="BM277" s="93"/>
      <c r="BN277" s="102"/>
      <c r="BO277" s="93"/>
      <c r="BP277" s="102"/>
      <c r="BQ277" s="93"/>
      <c r="BR277" s="96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</row>
    <row r="278" spans="1:87" x14ac:dyDescent="0.25">
      <c r="A278" s="132"/>
      <c r="B278" s="93"/>
      <c r="C278" s="93"/>
      <c r="D278" s="93"/>
      <c r="E278" s="95"/>
      <c r="F278" s="93"/>
      <c r="G278" s="96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5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6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6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6"/>
      <c r="BG278" s="93"/>
      <c r="BH278" s="102"/>
      <c r="BI278" s="93"/>
      <c r="BJ278" s="102"/>
      <c r="BK278" s="93"/>
      <c r="BL278" s="102"/>
      <c r="BM278" s="93"/>
      <c r="BN278" s="102"/>
      <c r="BO278" s="93"/>
      <c r="BP278" s="102"/>
      <c r="BQ278" s="93"/>
      <c r="BR278" s="96"/>
      <c r="BS278" s="93"/>
      <c r="BT278" s="93"/>
      <c r="BU278" s="93"/>
      <c r="BV278" s="93"/>
      <c r="BW278" s="93"/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</row>
    <row r="279" spans="1:87" x14ac:dyDescent="0.25">
      <c r="A279" s="132"/>
      <c r="B279" s="93"/>
      <c r="C279" s="93"/>
      <c r="D279" s="93"/>
      <c r="E279" s="95"/>
      <c r="F279" s="93"/>
      <c r="G279" s="96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5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6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6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6"/>
      <c r="BG279" s="93"/>
      <c r="BH279" s="102"/>
      <c r="BI279" s="93"/>
      <c r="BJ279" s="102"/>
      <c r="BK279" s="93"/>
      <c r="BL279" s="102"/>
      <c r="BM279" s="93"/>
      <c r="BN279" s="102"/>
      <c r="BO279" s="93"/>
      <c r="BP279" s="102"/>
      <c r="BQ279" s="93"/>
      <c r="BR279" s="96"/>
      <c r="BS279" s="93"/>
      <c r="BT279" s="93"/>
      <c r="BU279" s="93"/>
      <c r="BV279" s="93"/>
      <c r="BW279" s="93"/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</row>
    <row r="280" spans="1:87" x14ac:dyDescent="0.25">
      <c r="A280" s="132"/>
      <c r="B280" s="93"/>
      <c r="C280" s="93"/>
      <c r="D280" s="93"/>
      <c r="E280" s="95"/>
      <c r="F280" s="93"/>
      <c r="G280" s="96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5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6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6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6"/>
      <c r="BG280" s="93"/>
      <c r="BH280" s="102"/>
      <c r="BI280" s="93"/>
      <c r="BJ280" s="102"/>
      <c r="BK280" s="93"/>
      <c r="BL280" s="102"/>
      <c r="BM280" s="93"/>
      <c r="BN280" s="102"/>
      <c r="BO280" s="93"/>
      <c r="BP280" s="102"/>
      <c r="BQ280" s="93"/>
      <c r="BR280" s="96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</row>
    <row r="281" spans="1:87" x14ac:dyDescent="0.25">
      <c r="A281" s="132"/>
      <c r="B281" s="93"/>
      <c r="C281" s="93"/>
      <c r="D281" s="93"/>
      <c r="E281" s="95"/>
      <c r="F281" s="93"/>
      <c r="G281" s="96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5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6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6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6"/>
      <c r="BG281" s="93"/>
      <c r="BH281" s="102"/>
      <c r="BI281" s="93"/>
      <c r="BJ281" s="102"/>
      <c r="BK281" s="93"/>
      <c r="BL281" s="102"/>
      <c r="BM281" s="93"/>
      <c r="BN281" s="102"/>
      <c r="BO281" s="93"/>
      <c r="BP281" s="102"/>
      <c r="BQ281" s="93"/>
      <c r="BR281" s="96"/>
      <c r="BS281" s="93"/>
      <c r="BT281" s="93"/>
      <c r="BU281" s="93"/>
      <c r="BV281" s="93"/>
      <c r="BW281" s="93"/>
      <c r="BX281" s="93"/>
      <c r="BY281" s="93"/>
      <c r="BZ281" s="93"/>
      <c r="CA281" s="93"/>
      <c r="CB281" s="93"/>
      <c r="CC281" s="93"/>
      <c r="CD281" s="93"/>
      <c r="CE281" s="93"/>
      <c r="CF281" s="93"/>
      <c r="CG281" s="93"/>
      <c r="CH281" s="93"/>
      <c r="CI281" s="93"/>
    </row>
    <row r="282" spans="1:87" x14ac:dyDescent="0.25">
      <c r="A282" s="132"/>
      <c r="B282" s="93"/>
      <c r="C282" s="93"/>
      <c r="D282" s="93"/>
      <c r="E282" s="95"/>
      <c r="F282" s="93"/>
      <c r="G282" s="96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5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6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6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6"/>
      <c r="BG282" s="93"/>
      <c r="BH282" s="102"/>
      <c r="BI282" s="93"/>
      <c r="BJ282" s="102"/>
      <c r="BK282" s="93"/>
      <c r="BL282" s="102"/>
      <c r="BM282" s="93"/>
      <c r="BN282" s="102"/>
      <c r="BO282" s="93"/>
      <c r="BP282" s="102"/>
      <c r="BQ282" s="93"/>
      <c r="BR282" s="96"/>
      <c r="BS282" s="93"/>
      <c r="BT282" s="93"/>
      <c r="BU282" s="93"/>
      <c r="BV282" s="93"/>
      <c r="BW282" s="93"/>
      <c r="BX282" s="93"/>
      <c r="BY282" s="93"/>
      <c r="BZ282" s="93"/>
      <c r="CA282" s="93"/>
      <c r="CB282" s="93"/>
      <c r="CC282" s="93"/>
      <c r="CD282" s="93"/>
      <c r="CE282" s="93"/>
      <c r="CF282" s="93"/>
      <c r="CG282" s="93"/>
      <c r="CH282" s="93"/>
      <c r="CI282" s="93"/>
    </row>
    <row r="283" spans="1:87" x14ac:dyDescent="0.25">
      <c r="A283" s="132"/>
      <c r="B283" s="93"/>
      <c r="C283" s="93"/>
      <c r="D283" s="93"/>
      <c r="E283" s="95"/>
      <c r="F283" s="93"/>
      <c r="G283" s="96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5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6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6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6"/>
      <c r="BG283" s="93"/>
      <c r="BH283" s="102"/>
      <c r="BI283" s="93"/>
      <c r="BJ283" s="102"/>
      <c r="BK283" s="93"/>
      <c r="BL283" s="102"/>
      <c r="BM283" s="93"/>
      <c r="BN283" s="102"/>
      <c r="BO283" s="93"/>
      <c r="BP283" s="102"/>
      <c r="BQ283" s="93"/>
      <c r="BR283" s="96"/>
      <c r="BS283" s="93"/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  <c r="CI283" s="93"/>
    </row>
    <row r="284" spans="1:87" x14ac:dyDescent="0.25">
      <c r="A284" s="132"/>
      <c r="B284" s="93"/>
      <c r="C284" s="93"/>
      <c r="D284" s="93"/>
      <c r="E284" s="95"/>
      <c r="F284" s="93"/>
      <c r="G284" s="96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5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6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6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6"/>
      <c r="BG284" s="93"/>
      <c r="BH284" s="102"/>
      <c r="BI284" s="93"/>
      <c r="BJ284" s="102"/>
      <c r="BK284" s="93"/>
      <c r="BL284" s="102"/>
      <c r="BM284" s="93"/>
      <c r="BN284" s="102"/>
      <c r="BO284" s="93"/>
      <c r="BP284" s="102"/>
      <c r="BQ284" s="93"/>
      <c r="BR284" s="96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</row>
    <row r="285" spans="1:87" x14ac:dyDescent="0.25">
      <c r="A285" s="132"/>
      <c r="B285" s="93"/>
      <c r="C285" s="93"/>
      <c r="D285" s="93"/>
      <c r="E285" s="95"/>
      <c r="F285" s="93"/>
      <c r="G285" s="96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5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6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6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6"/>
      <c r="BG285" s="93"/>
      <c r="BH285" s="102"/>
      <c r="BI285" s="93"/>
      <c r="BJ285" s="102"/>
      <c r="BK285" s="93"/>
      <c r="BL285" s="102"/>
      <c r="BM285" s="93"/>
      <c r="BN285" s="102"/>
      <c r="BO285" s="93"/>
      <c r="BP285" s="102"/>
      <c r="BQ285" s="93"/>
      <c r="BR285" s="96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</row>
    <row r="286" spans="1:87" x14ac:dyDescent="0.25">
      <c r="A286" s="132"/>
      <c r="B286" s="93"/>
      <c r="C286" s="93"/>
      <c r="D286" s="93"/>
      <c r="E286" s="95"/>
      <c r="F286" s="93"/>
      <c r="G286" s="96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5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6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6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6"/>
      <c r="BG286" s="93"/>
      <c r="BH286" s="102"/>
      <c r="BI286" s="93"/>
      <c r="BJ286" s="102"/>
      <c r="BK286" s="93"/>
      <c r="BL286" s="102"/>
      <c r="BM286" s="93"/>
      <c r="BN286" s="102"/>
      <c r="BO286" s="93"/>
      <c r="BP286" s="102"/>
      <c r="BQ286" s="93"/>
      <c r="BR286" s="96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</row>
    <row r="287" spans="1:87" x14ac:dyDescent="0.25">
      <c r="A287" s="132"/>
      <c r="B287" s="93"/>
      <c r="C287" s="93"/>
      <c r="D287" s="93"/>
      <c r="E287" s="95"/>
      <c r="F287" s="93"/>
      <c r="G287" s="96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5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6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6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6"/>
      <c r="BG287" s="93"/>
      <c r="BH287" s="102"/>
      <c r="BI287" s="93"/>
      <c r="BJ287" s="102"/>
      <c r="BK287" s="93"/>
      <c r="BL287" s="102"/>
      <c r="BM287" s="93"/>
      <c r="BN287" s="102"/>
      <c r="BO287" s="93"/>
      <c r="BP287" s="102"/>
      <c r="BQ287" s="93"/>
      <c r="BR287" s="96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</row>
    <row r="288" spans="1:87" x14ac:dyDescent="0.25">
      <c r="A288" s="132"/>
      <c r="B288" s="93"/>
      <c r="C288" s="93"/>
      <c r="D288" s="93"/>
      <c r="E288" s="95"/>
      <c r="F288" s="93"/>
      <c r="G288" s="96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5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6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6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6"/>
      <c r="BG288" s="93"/>
      <c r="BH288" s="102"/>
      <c r="BI288" s="93"/>
      <c r="BJ288" s="102"/>
      <c r="BK288" s="93"/>
      <c r="BL288" s="102"/>
      <c r="BM288" s="93"/>
      <c r="BN288" s="102"/>
      <c r="BO288" s="93"/>
      <c r="BP288" s="102"/>
      <c r="BQ288" s="93"/>
      <c r="BR288" s="96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</row>
    <row r="289" spans="1:87" x14ac:dyDescent="0.25">
      <c r="A289" s="132"/>
      <c r="B289" s="93"/>
      <c r="C289" s="93"/>
      <c r="D289" s="93"/>
      <c r="E289" s="95"/>
      <c r="F289" s="93"/>
      <c r="G289" s="96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5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6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6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6"/>
      <c r="BG289" s="93"/>
      <c r="BH289" s="102"/>
      <c r="BI289" s="93"/>
      <c r="BJ289" s="102"/>
      <c r="BK289" s="93"/>
      <c r="BL289" s="102"/>
      <c r="BM289" s="93"/>
      <c r="BN289" s="102"/>
      <c r="BO289" s="93"/>
      <c r="BP289" s="102"/>
      <c r="BQ289" s="93"/>
      <c r="BR289" s="96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</row>
    <row r="290" spans="1:87" x14ac:dyDescent="0.25">
      <c r="A290" s="132"/>
      <c r="B290" s="93"/>
      <c r="C290" s="93"/>
      <c r="D290" s="93"/>
      <c r="E290" s="95"/>
      <c r="F290" s="93"/>
      <c r="G290" s="96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5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6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6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6"/>
      <c r="BG290" s="93"/>
      <c r="BH290" s="102"/>
      <c r="BI290" s="93"/>
      <c r="BJ290" s="102"/>
      <c r="BK290" s="93"/>
      <c r="BL290" s="102"/>
      <c r="BM290" s="93"/>
      <c r="BN290" s="102"/>
      <c r="BO290" s="93"/>
      <c r="BP290" s="102"/>
      <c r="BQ290" s="93"/>
      <c r="BR290" s="96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</row>
    <row r="291" spans="1:87" x14ac:dyDescent="0.25">
      <c r="A291" s="132"/>
      <c r="B291" s="93"/>
      <c r="C291" s="93"/>
      <c r="D291" s="93"/>
      <c r="E291" s="95"/>
      <c r="F291" s="93"/>
      <c r="G291" s="96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5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6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6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6"/>
      <c r="BG291" s="93"/>
      <c r="BH291" s="102"/>
      <c r="BI291" s="93"/>
      <c r="BJ291" s="102"/>
      <c r="BK291" s="93"/>
      <c r="BL291" s="102"/>
      <c r="BM291" s="93"/>
      <c r="BN291" s="102"/>
      <c r="BO291" s="93"/>
      <c r="BP291" s="102"/>
      <c r="BQ291" s="93"/>
      <c r="BR291" s="96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</row>
    <row r="292" spans="1:87" x14ac:dyDescent="0.25">
      <c r="A292" s="132"/>
      <c r="B292" s="93"/>
      <c r="C292" s="93"/>
      <c r="D292" s="93"/>
      <c r="E292" s="95"/>
      <c r="F292" s="93"/>
      <c r="G292" s="96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5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6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6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6"/>
      <c r="BG292" s="93"/>
      <c r="BH292" s="102"/>
      <c r="BI292" s="93"/>
      <c r="BJ292" s="102"/>
      <c r="BK292" s="93"/>
      <c r="BL292" s="102"/>
      <c r="BM292" s="93"/>
      <c r="BN292" s="102"/>
      <c r="BO292" s="93"/>
      <c r="BP292" s="102"/>
      <c r="BQ292" s="93"/>
      <c r="BR292" s="96"/>
      <c r="BS292" s="93"/>
      <c r="BT292" s="93"/>
      <c r="BU292" s="93"/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  <c r="CI292" s="93"/>
    </row>
    <row r="293" spans="1:87" x14ac:dyDescent="0.25">
      <c r="A293" s="132"/>
      <c r="B293" s="93"/>
      <c r="C293" s="93"/>
      <c r="D293" s="93"/>
      <c r="E293" s="95"/>
      <c r="F293" s="93"/>
      <c r="G293" s="96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5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6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6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6"/>
      <c r="BG293" s="93"/>
      <c r="BH293" s="102"/>
      <c r="BI293" s="93"/>
      <c r="BJ293" s="102"/>
      <c r="BK293" s="93"/>
      <c r="BL293" s="102"/>
      <c r="BM293" s="93"/>
      <c r="BN293" s="102"/>
      <c r="BO293" s="93"/>
      <c r="BP293" s="102"/>
      <c r="BQ293" s="93"/>
      <c r="BR293" s="96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</row>
    <row r="294" spans="1:87" x14ac:dyDescent="0.25">
      <c r="A294" s="132"/>
      <c r="B294" s="93"/>
      <c r="C294" s="93"/>
      <c r="D294" s="93"/>
      <c r="E294" s="95"/>
      <c r="F294" s="93"/>
      <c r="G294" s="96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5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6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6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6"/>
      <c r="BG294" s="93"/>
      <c r="BH294" s="102"/>
      <c r="BI294" s="93"/>
      <c r="BJ294" s="102"/>
      <c r="BK294" s="93"/>
      <c r="BL294" s="102"/>
      <c r="BM294" s="93"/>
      <c r="BN294" s="102"/>
      <c r="BO294" s="93"/>
      <c r="BP294" s="102"/>
      <c r="BQ294" s="93"/>
      <c r="BR294" s="96"/>
      <c r="BS294" s="93"/>
      <c r="BT294" s="93"/>
      <c r="BU294" s="93"/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/>
      <c r="CI294" s="93"/>
    </row>
    <row r="295" spans="1:87" x14ac:dyDescent="0.25">
      <c r="A295" s="132"/>
      <c r="B295" s="93"/>
      <c r="C295" s="93"/>
      <c r="D295" s="93"/>
      <c r="E295" s="95"/>
      <c r="F295" s="93"/>
      <c r="G295" s="96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5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6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6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6"/>
      <c r="BG295" s="93"/>
      <c r="BH295" s="102"/>
      <c r="BI295" s="93"/>
      <c r="BJ295" s="102"/>
      <c r="BK295" s="93"/>
      <c r="BL295" s="102"/>
      <c r="BM295" s="93"/>
      <c r="BN295" s="102"/>
      <c r="BO295" s="93"/>
      <c r="BP295" s="102"/>
      <c r="BQ295" s="93"/>
      <c r="BR295" s="96"/>
      <c r="BS295" s="93"/>
      <c r="BT295" s="93"/>
      <c r="BU295" s="93"/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  <c r="CI295" s="93"/>
    </row>
    <row r="296" spans="1:87" x14ac:dyDescent="0.25">
      <c r="A296" s="132"/>
      <c r="B296" s="93"/>
      <c r="C296" s="93"/>
      <c r="D296" s="93"/>
      <c r="E296" s="95"/>
      <c r="F296" s="93"/>
      <c r="G296" s="96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5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6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6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6"/>
      <c r="BG296" s="93"/>
      <c r="BH296" s="102"/>
      <c r="BI296" s="93"/>
      <c r="BJ296" s="102"/>
      <c r="BK296" s="93"/>
      <c r="BL296" s="102"/>
      <c r="BM296" s="93"/>
      <c r="BN296" s="102"/>
      <c r="BO296" s="93"/>
      <c r="BP296" s="102"/>
      <c r="BQ296" s="93"/>
      <c r="BR296" s="96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</row>
    <row r="297" spans="1:87" x14ac:dyDescent="0.25">
      <c r="A297" s="132"/>
      <c r="B297" s="93"/>
      <c r="C297" s="93"/>
      <c r="D297" s="93"/>
      <c r="E297" s="95"/>
      <c r="F297" s="93"/>
      <c r="G297" s="96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5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6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6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6"/>
      <c r="BG297" s="93"/>
      <c r="BH297" s="102"/>
      <c r="BI297" s="93"/>
      <c r="BJ297" s="102"/>
      <c r="BK297" s="93"/>
      <c r="BL297" s="102"/>
      <c r="BM297" s="93"/>
      <c r="BN297" s="102"/>
      <c r="BO297" s="93"/>
      <c r="BP297" s="102"/>
      <c r="BQ297" s="93"/>
      <c r="BR297" s="96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</row>
    <row r="298" spans="1:87" x14ac:dyDescent="0.25">
      <c r="A298" s="132"/>
      <c r="B298" s="93"/>
      <c r="C298" s="93"/>
      <c r="D298" s="93"/>
      <c r="E298" s="95"/>
      <c r="F298" s="93"/>
      <c r="G298" s="96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5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6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6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6"/>
      <c r="BG298" s="93"/>
      <c r="BH298" s="102"/>
      <c r="BI298" s="93"/>
      <c r="BJ298" s="102"/>
      <c r="BK298" s="93"/>
      <c r="BL298" s="102"/>
      <c r="BM298" s="93"/>
      <c r="BN298" s="102"/>
      <c r="BO298" s="93"/>
      <c r="BP298" s="102"/>
      <c r="BQ298" s="93"/>
      <c r="BR298" s="96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</row>
    <row r="299" spans="1:87" x14ac:dyDescent="0.25">
      <c r="A299" s="132"/>
      <c r="B299" s="93"/>
      <c r="C299" s="93"/>
      <c r="D299" s="93"/>
      <c r="E299" s="95"/>
      <c r="F299" s="93"/>
      <c r="G299" s="96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5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6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6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6"/>
      <c r="BG299" s="93"/>
      <c r="BH299" s="102"/>
      <c r="BI299" s="93"/>
      <c r="BJ299" s="102"/>
      <c r="BK299" s="93"/>
      <c r="BL299" s="102"/>
      <c r="BM299" s="93"/>
      <c r="BN299" s="102"/>
      <c r="BO299" s="93"/>
      <c r="BP299" s="102"/>
      <c r="BQ299" s="93"/>
      <c r="BR299" s="96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</row>
    <row r="300" spans="1:87" x14ac:dyDescent="0.25">
      <c r="A300" s="132"/>
      <c r="B300" s="93"/>
      <c r="C300" s="93"/>
      <c r="D300" s="93"/>
      <c r="E300" s="95"/>
      <c r="F300" s="93"/>
      <c r="G300" s="96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5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6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6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6"/>
      <c r="BG300" s="93"/>
      <c r="BH300" s="102"/>
      <c r="BI300" s="93"/>
      <c r="BJ300" s="102"/>
      <c r="BK300" s="93"/>
      <c r="BL300" s="102"/>
      <c r="BM300" s="93"/>
      <c r="BN300" s="102"/>
      <c r="BO300" s="93"/>
      <c r="BP300" s="102"/>
      <c r="BQ300" s="93"/>
      <c r="BR300" s="96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</row>
    <row r="301" spans="1:87" x14ac:dyDescent="0.25">
      <c r="A301" s="132"/>
      <c r="B301" s="93"/>
      <c r="C301" s="93"/>
      <c r="D301" s="93"/>
      <c r="E301" s="95"/>
      <c r="F301" s="93"/>
      <c r="G301" s="96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5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6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6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6"/>
      <c r="BG301" s="93"/>
      <c r="BH301" s="102"/>
      <c r="BI301" s="93"/>
      <c r="BJ301" s="102"/>
      <c r="BK301" s="93"/>
      <c r="BL301" s="102"/>
      <c r="BM301" s="93"/>
      <c r="BN301" s="102"/>
      <c r="BO301" s="93"/>
      <c r="BP301" s="102"/>
      <c r="BQ301" s="93"/>
      <c r="BR301" s="96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</row>
    <row r="302" spans="1:87" x14ac:dyDescent="0.25">
      <c r="A302" s="132"/>
      <c r="B302" s="93"/>
      <c r="C302" s="93"/>
      <c r="D302" s="93"/>
      <c r="E302" s="95"/>
      <c r="F302" s="93"/>
      <c r="G302" s="96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5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6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6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6"/>
      <c r="BG302" s="93"/>
      <c r="BH302" s="102"/>
      <c r="BI302" s="93"/>
      <c r="BJ302" s="102"/>
      <c r="BK302" s="93"/>
      <c r="BL302" s="102"/>
      <c r="BM302" s="93"/>
      <c r="BN302" s="102"/>
      <c r="BO302" s="93"/>
      <c r="BP302" s="102"/>
      <c r="BQ302" s="93"/>
      <c r="BR302" s="96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</row>
    <row r="303" spans="1:87" x14ac:dyDescent="0.25">
      <c r="A303" s="132"/>
      <c r="B303" s="93"/>
      <c r="C303" s="93"/>
      <c r="D303" s="93"/>
      <c r="E303" s="95"/>
      <c r="F303" s="93"/>
      <c r="G303" s="96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5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6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6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6"/>
      <c r="BG303" s="93"/>
      <c r="BH303" s="102"/>
      <c r="BI303" s="93"/>
      <c r="BJ303" s="102"/>
      <c r="BK303" s="93"/>
      <c r="BL303" s="102"/>
      <c r="BM303" s="93"/>
      <c r="BN303" s="102"/>
      <c r="BO303" s="93"/>
      <c r="BP303" s="102"/>
      <c r="BQ303" s="93"/>
      <c r="BR303" s="96"/>
      <c r="BS303" s="93"/>
      <c r="BT303" s="93"/>
      <c r="BU303" s="93"/>
      <c r="BV303" s="93"/>
      <c r="BW303" s="93"/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  <c r="CI303" s="93"/>
    </row>
    <row r="304" spans="1:87" x14ac:dyDescent="0.25">
      <c r="A304" s="132"/>
      <c r="B304" s="93"/>
      <c r="C304" s="93"/>
      <c r="D304" s="93"/>
      <c r="E304" s="95"/>
      <c r="F304" s="93"/>
      <c r="G304" s="96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5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6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6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6"/>
      <c r="BG304" s="93"/>
      <c r="BH304" s="102"/>
      <c r="BI304" s="93"/>
      <c r="BJ304" s="102"/>
      <c r="BK304" s="93"/>
      <c r="BL304" s="102"/>
      <c r="BM304" s="93"/>
      <c r="BN304" s="102"/>
      <c r="BO304" s="93"/>
      <c r="BP304" s="102"/>
      <c r="BQ304" s="93"/>
      <c r="BR304" s="96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</row>
    <row r="305" spans="1:87" x14ac:dyDescent="0.25">
      <c r="A305" s="132"/>
      <c r="B305" s="93"/>
      <c r="C305" s="93"/>
      <c r="D305" s="93"/>
      <c r="E305" s="95"/>
      <c r="F305" s="93"/>
      <c r="G305" s="96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5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6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6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6"/>
      <c r="BG305" s="93"/>
      <c r="BH305" s="102"/>
      <c r="BI305" s="93"/>
      <c r="BJ305" s="102"/>
      <c r="BK305" s="93"/>
      <c r="BL305" s="102"/>
      <c r="BM305" s="93"/>
      <c r="BN305" s="102"/>
      <c r="BO305" s="93"/>
      <c r="BP305" s="102"/>
      <c r="BQ305" s="93"/>
      <c r="BR305" s="96"/>
      <c r="BS305" s="93"/>
      <c r="BT305" s="93"/>
      <c r="BU305" s="93"/>
      <c r="BV305" s="93"/>
      <c r="BW305" s="93"/>
      <c r="BX305" s="93"/>
      <c r="BY305" s="93"/>
      <c r="BZ305" s="93"/>
      <c r="CA305" s="93"/>
      <c r="CB305" s="93"/>
      <c r="CC305" s="93"/>
      <c r="CD305" s="93"/>
      <c r="CE305" s="93"/>
      <c r="CF305" s="93"/>
      <c r="CG305" s="93"/>
      <c r="CH305" s="93"/>
      <c r="CI305" s="93"/>
    </row>
    <row r="306" spans="1:87" x14ac:dyDescent="0.25">
      <c r="A306" s="132"/>
      <c r="B306" s="93"/>
      <c r="C306" s="93"/>
      <c r="D306" s="93"/>
      <c r="E306" s="95"/>
      <c r="F306" s="93"/>
      <c r="G306" s="96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5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6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6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6"/>
      <c r="BG306" s="93"/>
      <c r="BH306" s="102"/>
      <c r="BI306" s="93"/>
      <c r="BJ306" s="102"/>
      <c r="BK306" s="93"/>
      <c r="BL306" s="102"/>
      <c r="BM306" s="93"/>
      <c r="BN306" s="102"/>
      <c r="BO306" s="93"/>
      <c r="BP306" s="102"/>
      <c r="BQ306" s="93"/>
      <c r="BR306" s="96"/>
      <c r="BS306" s="93"/>
      <c r="BT306" s="93"/>
      <c r="BU306" s="93"/>
      <c r="BV306" s="93"/>
      <c r="BW306" s="93"/>
      <c r="BX306" s="93"/>
      <c r="BY306" s="93"/>
      <c r="BZ306" s="93"/>
      <c r="CA306" s="93"/>
      <c r="CB306" s="93"/>
      <c r="CC306" s="93"/>
      <c r="CD306" s="93"/>
      <c r="CE306" s="93"/>
      <c r="CF306" s="93"/>
      <c r="CG306" s="93"/>
      <c r="CH306" s="93"/>
      <c r="CI306" s="93"/>
    </row>
    <row r="307" spans="1:87" x14ac:dyDescent="0.25">
      <c r="A307" s="132"/>
      <c r="B307" s="93"/>
      <c r="C307" s="93"/>
      <c r="D307" s="93"/>
      <c r="E307" s="95"/>
      <c r="F307" s="93"/>
      <c r="G307" s="96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5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6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6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6"/>
      <c r="BG307" s="93"/>
      <c r="BH307" s="102"/>
      <c r="BI307" s="93"/>
      <c r="BJ307" s="102"/>
      <c r="BK307" s="93"/>
      <c r="BL307" s="102"/>
      <c r="BM307" s="93"/>
      <c r="BN307" s="102"/>
      <c r="BO307" s="93"/>
      <c r="BP307" s="102"/>
      <c r="BQ307" s="93"/>
      <c r="BR307" s="96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  <c r="CI307" s="93"/>
    </row>
    <row r="308" spans="1:87" x14ac:dyDescent="0.25">
      <c r="A308" s="132"/>
      <c r="B308" s="93"/>
      <c r="C308" s="93"/>
      <c r="D308" s="93"/>
      <c r="E308" s="95"/>
      <c r="F308" s="93"/>
      <c r="G308" s="96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5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6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6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6"/>
      <c r="BG308" s="93"/>
      <c r="BH308" s="102"/>
      <c r="BI308" s="93"/>
      <c r="BJ308" s="102"/>
      <c r="BK308" s="93"/>
      <c r="BL308" s="102"/>
      <c r="BM308" s="93"/>
      <c r="BN308" s="102"/>
      <c r="BO308" s="93"/>
      <c r="BP308" s="102"/>
      <c r="BQ308" s="93"/>
      <c r="BR308" s="96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  <c r="CE308" s="93"/>
      <c r="CF308" s="93"/>
      <c r="CG308" s="93"/>
      <c r="CH308" s="93"/>
      <c r="CI308" s="93"/>
    </row>
    <row r="309" spans="1:87" x14ac:dyDescent="0.25">
      <c r="A309" s="132"/>
      <c r="B309" s="93"/>
      <c r="C309" s="93"/>
      <c r="D309" s="93"/>
      <c r="E309" s="95"/>
      <c r="F309" s="93"/>
      <c r="G309" s="96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5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6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6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6"/>
      <c r="BG309" s="93"/>
      <c r="BH309" s="102"/>
      <c r="BI309" s="93"/>
      <c r="BJ309" s="102"/>
      <c r="BK309" s="93"/>
      <c r="BL309" s="102"/>
      <c r="BM309" s="93"/>
      <c r="BN309" s="102"/>
      <c r="BO309" s="93"/>
      <c r="BP309" s="102"/>
      <c r="BQ309" s="93"/>
      <c r="BR309" s="96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  <c r="CE309" s="93"/>
      <c r="CF309" s="93"/>
      <c r="CG309" s="93"/>
      <c r="CH309" s="93"/>
      <c r="CI309" s="93"/>
    </row>
    <row r="310" spans="1:87" x14ac:dyDescent="0.25">
      <c r="A310" s="132"/>
      <c r="B310" s="93"/>
      <c r="C310" s="93"/>
      <c r="D310" s="93"/>
      <c r="E310" s="95"/>
      <c r="F310" s="93"/>
      <c r="G310" s="96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5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6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6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6"/>
      <c r="BG310" s="93"/>
      <c r="BH310" s="102"/>
      <c r="BI310" s="93"/>
      <c r="BJ310" s="102"/>
      <c r="BK310" s="93"/>
      <c r="BL310" s="102"/>
      <c r="BM310" s="93"/>
      <c r="BN310" s="102"/>
      <c r="BO310" s="93"/>
      <c r="BP310" s="102"/>
      <c r="BQ310" s="93"/>
      <c r="BR310" s="96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  <c r="CI310" s="93"/>
    </row>
    <row r="311" spans="1:87" x14ac:dyDescent="0.25">
      <c r="A311" s="132"/>
      <c r="B311" s="93"/>
      <c r="C311" s="93"/>
      <c r="D311" s="93"/>
      <c r="E311" s="95"/>
      <c r="F311" s="93"/>
      <c r="G311" s="96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5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6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6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6"/>
      <c r="BG311" s="93"/>
      <c r="BH311" s="102"/>
      <c r="BI311" s="93"/>
      <c r="BJ311" s="102"/>
      <c r="BK311" s="93"/>
      <c r="BL311" s="102"/>
      <c r="BM311" s="93"/>
      <c r="BN311" s="102"/>
      <c r="BO311" s="93"/>
      <c r="BP311" s="102"/>
      <c r="BQ311" s="93"/>
      <c r="BR311" s="96"/>
      <c r="BS311" s="9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  <c r="CE311" s="93"/>
      <c r="CF311" s="93"/>
      <c r="CG311" s="93"/>
      <c r="CH311" s="93"/>
      <c r="CI311" s="93"/>
    </row>
    <row r="312" spans="1:87" x14ac:dyDescent="0.25">
      <c r="A312" s="132"/>
      <c r="B312" s="93"/>
      <c r="C312" s="93"/>
      <c r="D312" s="93"/>
      <c r="E312" s="95"/>
      <c r="F312" s="93"/>
      <c r="G312" s="96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5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6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6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6"/>
      <c r="BG312" s="93"/>
      <c r="BH312" s="102"/>
      <c r="BI312" s="93"/>
      <c r="BJ312" s="102"/>
      <c r="BK312" s="93"/>
      <c r="BL312" s="102"/>
      <c r="BM312" s="93"/>
      <c r="BN312" s="102"/>
      <c r="BO312" s="93"/>
      <c r="BP312" s="102"/>
      <c r="BQ312" s="93"/>
      <c r="BR312" s="96"/>
      <c r="BS312" s="9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  <c r="CI312" s="93"/>
    </row>
    <row r="313" spans="1:87" x14ac:dyDescent="0.25">
      <c r="A313" s="132"/>
      <c r="B313" s="93"/>
      <c r="C313" s="93"/>
      <c r="D313" s="93"/>
      <c r="E313" s="95"/>
      <c r="F313" s="93"/>
      <c r="G313" s="96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5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6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6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6"/>
      <c r="BG313" s="93"/>
      <c r="BH313" s="102"/>
      <c r="BI313" s="93"/>
      <c r="BJ313" s="102"/>
      <c r="BK313" s="93"/>
      <c r="BL313" s="102"/>
      <c r="BM313" s="93"/>
      <c r="BN313" s="102"/>
      <c r="BO313" s="93"/>
      <c r="BP313" s="102"/>
      <c r="BQ313" s="93"/>
      <c r="BR313" s="96"/>
      <c r="BS313" s="9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  <c r="CI313" s="93"/>
    </row>
    <row r="314" spans="1:87" x14ac:dyDescent="0.25">
      <c r="A314" s="132"/>
      <c r="B314" s="93"/>
      <c r="C314" s="93"/>
      <c r="D314" s="93"/>
      <c r="E314" s="95"/>
      <c r="F314" s="93"/>
      <c r="G314" s="96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5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6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6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6"/>
      <c r="BG314" s="93"/>
      <c r="BH314" s="102"/>
      <c r="BI314" s="93"/>
      <c r="BJ314" s="102"/>
      <c r="BK314" s="93"/>
      <c r="BL314" s="102"/>
      <c r="BM314" s="93"/>
      <c r="BN314" s="102"/>
      <c r="BO314" s="93"/>
      <c r="BP314" s="102"/>
      <c r="BQ314" s="93"/>
      <c r="BR314" s="96"/>
      <c r="BS314" s="93"/>
      <c r="BT314" s="93"/>
      <c r="BU314" s="93"/>
      <c r="BV314" s="93"/>
      <c r="BW314" s="93"/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</row>
    <row r="315" spans="1:87" x14ac:dyDescent="0.25">
      <c r="A315" s="132"/>
      <c r="B315" s="93"/>
      <c r="C315" s="93"/>
      <c r="D315" s="93"/>
      <c r="E315" s="95"/>
      <c r="F315" s="93"/>
      <c r="G315" s="96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5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6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6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6"/>
      <c r="BG315" s="93"/>
      <c r="BH315" s="102"/>
      <c r="BI315" s="93"/>
      <c r="BJ315" s="102"/>
      <c r="BK315" s="93"/>
      <c r="BL315" s="102"/>
      <c r="BM315" s="93"/>
      <c r="BN315" s="102"/>
      <c r="BO315" s="93"/>
      <c r="BP315" s="102"/>
      <c r="BQ315" s="93"/>
      <c r="BR315" s="96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</row>
    <row r="316" spans="1:87" x14ac:dyDescent="0.25">
      <c r="A316" s="132"/>
      <c r="B316" s="93"/>
      <c r="C316" s="93"/>
      <c r="D316" s="93"/>
      <c r="E316" s="95"/>
      <c r="F316" s="93"/>
      <c r="G316" s="96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5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6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6"/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  <c r="BE316" s="93"/>
      <c r="BF316" s="96"/>
      <c r="BG316" s="93"/>
      <c r="BH316" s="102"/>
      <c r="BI316" s="93"/>
      <c r="BJ316" s="102"/>
      <c r="BK316" s="93"/>
      <c r="BL316" s="102"/>
      <c r="BM316" s="93"/>
      <c r="BN316" s="102"/>
      <c r="BO316" s="93"/>
      <c r="BP316" s="102"/>
      <c r="BQ316" s="93"/>
      <c r="BR316" s="96"/>
      <c r="BS316" s="93"/>
      <c r="BT316" s="93"/>
      <c r="BU316" s="93"/>
      <c r="BV316" s="93"/>
      <c r="BW316" s="93"/>
      <c r="BX316" s="93"/>
      <c r="BY316" s="93"/>
      <c r="BZ316" s="93"/>
      <c r="CA316" s="93"/>
      <c r="CB316" s="93"/>
      <c r="CC316" s="93"/>
      <c r="CD316" s="93"/>
      <c r="CE316" s="93"/>
      <c r="CF316" s="93"/>
      <c r="CG316" s="93"/>
      <c r="CH316" s="93"/>
      <c r="CI316" s="93"/>
    </row>
    <row r="317" spans="1:87" x14ac:dyDescent="0.25">
      <c r="A317" s="132"/>
      <c r="B317" s="93"/>
      <c r="C317" s="93"/>
      <c r="D317" s="93"/>
      <c r="E317" s="95"/>
      <c r="F317" s="93"/>
      <c r="G317" s="96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5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6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6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6"/>
      <c r="BG317" s="93"/>
      <c r="BH317" s="102"/>
      <c r="BI317" s="93"/>
      <c r="BJ317" s="102"/>
      <c r="BK317" s="93"/>
      <c r="BL317" s="102"/>
      <c r="BM317" s="93"/>
      <c r="BN317" s="102"/>
      <c r="BO317" s="93"/>
      <c r="BP317" s="102"/>
      <c r="BQ317" s="93"/>
      <c r="BR317" s="96"/>
      <c r="BS317" s="93"/>
      <c r="BT317" s="93"/>
      <c r="BU317" s="93"/>
      <c r="BV317" s="93"/>
      <c r="BW317" s="93"/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  <c r="CI317" s="93"/>
    </row>
    <row r="318" spans="1:87" x14ac:dyDescent="0.25">
      <c r="A318" s="132"/>
      <c r="B318" s="93"/>
      <c r="C318" s="93"/>
      <c r="D318" s="93"/>
      <c r="E318" s="95"/>
      <c r="F318" s="93"/>
      <c r="G318" s="96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5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6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6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6"/>
      <c r="BG318" s="93"/>
      <c r="BH318" s="102"/>
      <c r="BI318" s="93"/>
      <c r="BJ318" s="102"/>
      <c r="BK318" s="93"/>
      <c r="BL318" s="102"/>
      <c r="BM318" s="93"/>
      <c r="BN318" s="102"/>
      <c r="BO318" s="93"/>
      <c r="BP318" s="102"/>
      <c r="BQ318" s="93"/>
      <c r="BR318" s="96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</row>
    <row r="319" spans="1:87" x14ac:dyDescent="0.25">
      <c r="A319" s="132"/>
      <c r="B319" s="93"/>
      <c r="C319" s="93"/>
      <c r="D319" s="93"/>
      <c r="E319" s="95"/>
      <c r="F319" s="93"/>
      <c r="G319" s="96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5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6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6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6"/>
      <c r="BG319" s="93"/>
      <c r="BH319" s="102"/>
      <c r="BI319" s="93"/>
      <c r="BJ319" s="102"/>
      <c r="BK319" s="93"/>
      <c r="BL319" s="102"/>
      <c r="BM319" s="93"/>
      <c r="BN319" s="102"/>
      <c r="BO319" s="93"/>
      <c r="BP319" s="102"/>
      <c r="BQ319" s="93"/>
      <c r="BR319" s="96"/>
      <c r="BS319" s="93"/>
      <c r="BT319" s="93"/>
      <c r="BU319" s="93"/>
      <c r="BV319" s="93"/>
      <c r="BW319" s="93"/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  <c r="CI319" s="93"/>
    </row>
    <row r="320" spans="1:87" x14ac:dyDescent="0.25">
      <c r="A320" s="132"/>
      <c r="B320" s="93"/>
      <c r="C320" s="93"/>
      <c r="D320" s="93"/>
      <c r="E320" s="95"/>
      <c r="F320" s="93"/>
      <c r="G320" s="96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5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6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6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6"/>
      <c r="BG320" s="93"/>
      <c r="BH320" s="102"/>
      <c r="BI320" s="93"/>
      <c r="BJ320" s="102"/>
      <c r="BK320" s="93"/>
      <c r="BL320" s="102"/>
      <c r="BM320" s="93"/>
      <c r="BN320" s="102"/>
      <c r="BO320" s="93"/>
      <c r="BP320" s="102"/>
      <c r="BQ320" s="93"/>
      <c r="BR320" s="96"/>
      <c r="BS320" s="93"/>
      <c r="BT320" s="93"/>
      <c r="BU320" s="93"/>
      <c r="BV320" s="93"/>
      <c r="BW320" s="93"/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  <c r="CI320" s="93"/>
    </row>
    <row r="321" spans="1:87" x14ac:dyDescent="0.25">
      <c r="A321" s="132"/>
      <c r="B321" s="93"/>
      <c r="C321" s="93"/>
      <c r="D321" s="93"/>
      <c r="E321" s="95"/>
      <c r="F321" s="93"/>
      <c r="G321" s="96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5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6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6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6"/>
      <c r="BG321" s="93"/>
      <c r="BH321" s="102"/>
      <c r="BI321" s="93"/>
      <c r="BJ321" s="102"/>
      <c r="BK321" s="93"/>
      <c r="BL321" s="102"/>
      <c r="BM321" s="93"/>
      <c r="BN321" s="102"/>
      <c r="BO321" s="93"/>
      <c r="BP321" s="102"/>
      <c r="BQ321" s="93"/>
      <c r="BR321" s="96"/>
      <c r="BS321" s="93"/>
      <c r="BT321" s="93"/>
      <c r="BU321" s="93"/>
      <c r="BV321" s="93"/>
      <c r="BW321" s="93"/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</row>
    <row r="322" spans="1:87" x14ac:dyDescent="0.25">
      <c r="A322" s="132"/>
      <c r="B322" s="93"/>
      <c r="C322" s="93"/>
      <c r="D322" s="93"/>
      <c r="E322" s="95"/>
      <c r="F322" s="93"/>
      <c r="G322" s="96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5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6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6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6"/>
      <c r="BG322" s="93"/>
      <c r="BH322" s="102"/>
      <c r="BI322" s="93"/>
      <c r="BJ322" s="102"/>
      <c r="BK322" s="93"/>
      <c r="BL322" s="102"/>
      <c r="BM322" s="93"/>
      <c r="BN322" s="102"/>
      <c r="BO322" s="93"/>
      <c r="BP322" s="102"/>
      <c r="BQ322" s="93"/>
      <c r="BR322" s="96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</row>
    <row r="323" spans="1:87" x14ac:dyDescent="0.25">
      <c r="A323" s="132"/>
      <c r="B323" s="93"/>
      <c r="C323" s="93"/>
      <c r="D323" s="93"/>
      <c r="E323" s="95"/>
      <c r="F323" s="93"/>
      <c r="G323" s="96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5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6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6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6"/>
      <c r="BG323" s="93"/>
      <c r="BH323" s="102"/>
      <c r="BI323" s="93"/>
      <c r="BJ323" s="102"/>
      <c r="BK323" s="93"/>
      <c r="BL323" s="102"/>
      <c r="BM323" s="93"/>
      <c r="BN323" s="102"/>
      <c r="BO323" s="93"/>
      <c r="BP323" s="102"/>
      <c r="BQ323" s="93"/>
      <c r="BR323" s="96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</row>
    <row r="324" spans="1:87" x14ac:dyDescent="0.25">
      <c r="A324" s="132"/>
      <c r="B324" s="93"/>
      <c r="C324" s="93"/>
      <c r="D324" s="93"/>
      <c r="E324" s="95"/>
      <c r="F324" s="93"/>
      <c r="G324" s="96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5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6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6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6"/>
      <c r="BG324" s="93"/>
      <c r="BH324" s="102"/>
      <c r="BI324" s="93"/>
      <c r="BJ324" s="102"/>
      <c r="BK324" s="93"/>
      <c r="BL324" s="102"/>
      <c r="BM324" s="93"/>
      <c r="BN324" s="102"/>
      <c r="BO324" s="93"/>
      <c r="BP324" s="102"/>
      <c r="BQ324" s="93"/>
      <c r="BR324" s="96"/>
      <c r="BS324" s="93"/>
      <c r="BT324" s="93"/>
      <c r="BU324" s="93"/>
      <c r="BV324" s="93"/>
      <c r="BW324" s="93"/>
      <c r="BX324" s="93"/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  <c r="CI324" s="93"/>
    </row>
    <row r="325" spans="1:87" x14ac:dyDescent="0.25">
      <c r="A325" s="132"/>
      <c r="B325" s="93"/>
      <c r="C325" s="93"/>
      <c r="D325" s="93"/>
      <c r="E325" s="95"/>
      <c r="F325" s="93"/>
      <c r="G325" s="96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5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6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6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6"/>
      <c r="BG325" s="93"/>
      <c r="BH325" s="102"/>
      <c r="BI325" s="93"/>
      <c r="BJ325" s="102"/>
      <c r="BK325" s="93"/>
      <c r="BL325" s="102"/>
      <c r="BM325" s="93"/>
      <c r="BN325" s="102"/>
      <c r="BO325" s="93"/>
      <c r="BP325" s="102"/>
      <c r="BQ325" s="93"/>
      <c r="BR325" s="96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</row>
    <row r="326" spans="1:87" x14ac:dyDescent="0.25">
      <c r="A326" s="132"/>
      <c r="B326" s="93"/>
      <c r="C326" s="93"/>
      <c r="D326" s="93"/>
      <c r="E326" s="95"/>
      <c r="F326" s="93"/>
      <c r="G326" s="96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5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6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6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6"/>
      <c r="BG326" s="93"/>
      <c r="BH326" s="102"/>
      <c r="BI326" s="93"/>
      <c r="BJ326" s="102"/>
      <c r="BK326" s="93"/>
      <c r="BL326" s="102"/>
      <c r="BM326" s="93"/>
      <c r="BN326" s="102"/>
      <c r="BO326" s="93"/>
      <c r="BP326" s="102"/>
      <c r="BQ326" s="93"/>
      <c r="BR326" s="96"/>
      <c r="BS326" s="93"/>
      <c r="BT326" s="93"/>
      <c r="BU326" s="93"/>
      <c r="BV326" s="93"/>
      <c r="BW326" s="93"/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  <c r="CI326" s="93"/>
    </row>
    <row r="327" spans="1:87" x14ac:dyDescent="0.25">
      <c r="A327" s="132"/>
      <c r="B327" s="93"/>
      <c r="C327" s="93"/>
      <c r="D327" s="93"/>
      <c r="E327" s="95"/>
      <c r="F327" s="93"/>
      <c r="G327" s="96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5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6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6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6"/>
      <c r="BG327" s="93"/>
      <c r="BH327" s="102"/>
      <c r="BI327" s="93"/>
      <c r="BJ327" s="102"/>
      <c r="BK327" s="93"/>
      <c r="BL327" s="102"/>
      <c r="BM327" s="93"/>
      <c r="BN327" s="102"/>
      <c r="BO327" s="93"/>
      <c r="BP327" s="102"/>
      <c r="BQ327" s="93"/>
      <c r="BR327" s="96"/>
      <c r="BS327" s="93"/>
      <c r="BT327" s="93"/>
      <c r="BU327" s="93"/>
      <c r="BV327" s="93"/>
      <c r="BW327" s="93"/>
      <c r="BX327" s="93"/>
      <c r="BY327" s="93"/>
      <c r="BZ327" s="93"/>
      <c r="CA327" s="93"/>
      <c r="CB327" s="93"/>
      <c r="CC327" s="93"/>
      <c r="CD327" s="93"/>
      <c r="CE327" s="93"/>
      <c r="CF327" s="93"/>
      <c r="CG327" s="93"/>
      <c r="CH327" s="93"/>
      <c r="CI327" s="93"/>
    </row>
    <row r="328" spans="1:87" x14ac:dyDescent="0.25">
      <c r="A328" s="132"/>
      <c r="B328" s="93"/>
      <c r="C328" s="93"/>
      <c r="D328" s="93"/>
      <c r="E328" s="95"/>
      <c r="F328" s="93"/>
      <c r="G328" s="96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5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6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6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6"/>
      <c r="BG328" s="93"/>
      <c r="BH328" s="102"/>
      <c r="BI328" s="93"/>
      <c r="BJ328" s="102"/>
      <c r="BK328" s="93"/>
      <c r="BL328" s="102"/>
      <c r="BM328" s="93"/>
      <c r="BN328" s="102"/>
      <c r="BO328" s="93"/>
      <c r="BP328" s="102"/>
      <c r="BQ328" s="93"/>
      <c r="BR328" s="96"/>
      <c r="BS328" s="93"/>
      <c r="BT328" s="93"/>
      <c r="BU328" s="93"/>
      <c r="BV328" s="93"/>
      <c r="BW328" s="93"/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  <c r="CI328" s="93"/>
    </row>
    <row r="329" spans="1:87" x14ac:dyDescent="0.25">
      <c r="A329" s="132"/>
      <c r="B329" s="93"/>
      <c r="C329" s="93"/>
      <c r="D329" s="93"/>
      <c r="E329" s="95"/>
      <c r="F329" s="93"/>
      <c r="G329" s="96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5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6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6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6"/>
      <c r="BG329" s="93"/>
      <c r="BH329" s="102"/>
      <c r="BI329" s="93"/>
      <c r="BJ329" s="102"/>
      <c r="BK329" s="93"/>
      <c r="BL329" s="102"/>
      <c r="BM329" s="93"/>
      <c r="BN329" s="102"/>
      <c r="BO329" s="93"/>
      <c r="BP329" s="102"/>
      <c r="BQ329" s="93"/>
      <c r="BR329" s="96"/>
      <c r="BS329" s="9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</row>
    <row r="330" spans="1:87" x14ac:dyDescent="0.25">
      <c r="A330" s="132"/>
      <c r="B330" s="93"/>
      <c r="C330" s="93"/>
      <c r="D330" s="93"/>
      <c r="E330" s="95"/>
      <c r="F330" s="93"/>
      <c r="G330" s="96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5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6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6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6"/>
      <c r="BG330" s="93"/>
      <c r="BH330" s="102"/>
      <c r="BI330" s="93"/>
      <c r="BJ330" s="102"/>
      <c r="BK330" s="93"/>
      <c r="BL330" s="102"/>
      <c r="BM330" s="93"/>
      <c r="BN330" s="102"/>
      <c r="BO330" s="93"/>
      <c r="BP330" s="102"/>
      <c r="BQ330" s="93"/>
      <c r="BR330" s="96"/>
      <c r="BS330" s="9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</row>
    <row r="331" spans="1:87" x14ac:dyDescent="0.25">
      <c r="A331" s="132"/>
      <c r="B331" s="93"/>
      <c r="C331" s="93"/>
      <c r="D331" s="93"/>
      <c r="E331" s="95"/>
      <c r="F331" s="93"/>
      <c r="G331" s="96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5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6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6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6"/>
      <c r="BG331" s="93"/>
      <c r="BH331" s="102"/>
      <c r="BI331" s="93"/>
      <c r="BJ331" s="102"/>
      <c r="BK331" s="93"/>
      <c r="BL331" s="102"/>
      <c r="BM331" s="93"/>
      <c r="BN331" s="102"/>
      <c r="BO331" s="93"/>
      <c r="BP331" s="102"/>
      <c r="BQ331" s="93"/>
      <c r="BR331" s="96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</row>
    <row r="332" spans="1:87" x14ac:dyDescent="0.25">
      <c r="A332" s="132"/>
      <c r="B332" s="93"/>
      <c r="C332" s="93"/>
      <c r="D332" s="93"/>
      <c r="E332" s="95"/>
      <c r="F332" s="93"/>
      <c r="G332" s="96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5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6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6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6"/>
      <c r="BG332" s="93"/>
      <c r="BH332" s="102"/>
      <c r="BI332" s="93"/>
      <c r="BJ332" s="102"/>
      <c r="BK332" s="93"/>
      <c r="BL332" s="102"/>
      <c r="BM332" s="93"/>
      <c r="BN332" s="102"/>
      <c r="BO332" s="93"/>
      <c r="BP332" s="102"/>
      <c r="BQ332" s="93"/>
      <c r="BR332" s="96"/>
      <c r="BS332" s="93"/>
      <c r="BT332" s="93"/>
      <c r="BU332" s="93"/>
      <c r="BV332" s="93"/>
      <c r="BW332" s="93"/>
      <c r="BX332" s="93"/>
      <c r="BY332" s="93"/>
      <c r="BZ332" s="93"/>
      <c r="CA332" s="93"/>
      <c r="CB332" s="93"/>
      <c r="CC332" s="93"/>
      <c r="CD332" s="93"/>
      <c r="CE332" s="93"/>
      <c r="CF332" s="93"/>
      <c r="CG332" s="93"/>
      <c r="CH332" s="93"/>
      <c r="CI332" s="93"/>
    </row>
    <row r="333" spans="1:87" x14ac:dyDescent="0.25">
      <c r="A333" s="132"/>
      <c r="B333" s="93"/>
      <c r="C333" s="93"/>
      <c r="D333" s="93"/>
      <c r="E333" s="95"/>
      <c r="F333" s="93"/>
      <c r="G333" s="96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5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6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6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6"/>
      <c r="BG333" s="93"/>
      <c r="BH333" s="102"/>
      <c r="BI333" s="93"/>
      <c r="BJ333" s="102"/>
      <c r="BK333" s="93"/>
      <c r="BL333" s="102"/>
      <c r="BM333" s="93"/>
      <c r="BN333" s="102"/>
      <c r="BO333" s="93"/>
      <c r="BP333" s="102"/>
      <c r="BQ333" s="93"/>
      <c r="BR333" s="96"/>
      <c r="BS333" s="93"/>
      <c r="BT333" s="93"/>
      <c r="BU333" s="93"/>
      <c r="BV333" s="93"/>
      <c r="BW333" s="93"/>
      <c r="BX333" s="93"/>
      <c r="BY333" s="93"/>
      <c r="BZ333" s="93"/>
      <c r="CA333" s="93"/>
      <c r="CB333" s="93"/>
      <c r="CC333" s="93"/>
      <c r="CD333" s="93"/>
      <c r="CE333" s="93"/>
      <c r="CF333" s="93"/>
      <c r="CG333" s="93"/>
      <c r="CH333" s="93"/>
      <c r="CI333" s="93"/>
    </row>
    <row r="334" spans="1:87" x14ac:dyDescent="0.25">
      <c r="A334" s="132"/>
      <c r="B334" s="93"/>
      <c r="C334" s="93"/>
      <c r="D334" s="93"/>
      <c r="E334" s="95"/>
      <c r="F334" s="93"/>
      <c r="G334" s="96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5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6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6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6"/>
      <c r="BG334" s="93"/>
      <c r="BH334" s="102"/>
      <c r="BI334" s="93"/>
      <c r="BJ334" s="102"/>
      <c r="BK334" s="93"/>
      <c r="BL334" s="102"/>
      <c r="BM334" s="93"/>
      <c r="BN334" s="102"/>
      <c r="BO334" s="93"/>
      <c r="BP334" s="102"/>
      <c r="BQ334" s="93"/>
      <c r="BR334" s="96"/>
      <c r="BS334" s="93"/>
      <c r="BT334" s="93"/>
      <c r="BU334" s="93"/>
      <c r="BV334" s="93"/>
      <c r="BW334" s="93"/>
      <c r="BX334" s="93"/>
      <c r="BY334" s="93"/>
      <c r="BZ334" s="93"/>
      <c r="CA334" s="93"/>
      <c r="CB334" s="93"/>
      <c r="CC334" s="93"/>
      <c r="CD334" s="93"/>
      <c r="CE334" s="93"/>
      <c r="CF334" s="93"/>
      <c r="CG334" s="93"/>
      <c r="CH334" s="93"/>
      <c r="CI334" s="93"/>
    </row>
    <row r="335" spans="1:87" x14ac:dyDescent="0.25">
      <c r="A335" s="132"/>
      <c r="B335" s="93"/>
      <c r="C335" s="93"/>
      <c r="D335" s="93"/>
      <c r="E335" s="95"/>
      <c r="F335" s="93"/>
      <c r="G335" s="96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5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6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6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6"/>
      <c r="BG335" s="93"/>
      <c r="BH335" s="102"/>
      <c r="BI335" s="93"/>
      <c r="BJ335" s="102"/>
      <c r="BK335" s="93"/>
      <c r="BL335" s="102"/>
      <c r="BM335" s="93"/>
      <c r="BN335" s="102"/>
      <c r="BO335" s="93"/>
      <c r="BP335" s="102"/>
      <c r="BQ335" s="93"/>
      <c r="BR335" s="96"/>
      <c r="BS335" s="93"/>
      <c r="BT335" s="93"/>
      <c r="BU335" s="93"/>
      <c r="BV335" s="93"/>
      <c r="BW335" s="93"/>
      <c r="BX335" s="93"/>
      <c r="BY335" s="93"/>
      <c r="BZ335" s="93"/>
      <c r="CA335" s="93"/>
      <c r="CB335" s="93"/>
      <c r="CC335" s="93"/>
      <c r="CD335" s="93"/>
      <c r="CE335" s="93"/>
      <c r="CF335" s="93"/>
      <c r="CG335" s="93"/>
      <c r="CH335" s="93"/>
      <c r="CI335" s="93"/>
    </row>
    <row r="336" spans="1:87" x14ac:dyDescent="0.25">
      <c r="A336" s="132"/>
      <c r="B336" s="93"/>
      <c r="C336" s="93"/>
      <c r="D336" s="93"/>
      <c r="E336" s="95"/>
      <c r="F336" s="93"/>
      <c r="G336" s="96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5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6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6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6"/>
      <c r="BG336" s="93"/>
      <c r="BH336" s="102"/>
      <c r="BI336" s="93"/>
      <c r="BJ336" s="102"/>
      <c r="BK336" s="93"/>
      <c r="BL336" s="102"/>
      <c r="BM336" s="93"/>
      <c r="BN336" s="102"/>
      <c r="BO336" s="93"/>
      <c r="BP336" s="102"/>
      <c r="BQ336" s="93"/>
      <c r="BR336" s="96"/>
      <c r="BS336" s="93"/>
      <c r="BT336" s="93"/>
      <c r="BU336" s="93"/>
      <c r="BV336" s="93"/>
      <c r="BW336" s="93"/>
      <c r="BX336" s="93"/>
      <c r="BY336" s="93"/>
      <c r="BZ336" s="93"/>
      <c r="CA336" s="93"/>
      <c r="CB336" s="93"/>
      <c r="CC336" s="93"/>
      <c r="CD336" s="93"/>
      <c r="CE336" s="93"/>
      <c r="CF336" s="93"/>
      <c r="CG336" s="93"/>
      <c r="CH336" s="93"/>
      <c r="CI336" s="93"/>
    </row>
    <row r="337" spans="1:87" x14ac:dyDescent="0.25">
      <c r="A337" s="132"/>
      <c r="B337" s="93"/>
      <c r="C337" s="93"/>
      <c r="D337" s="93"/>
      <c r="E337" s="95"/>
      <c r="F337" s="93"/>
      <c r="G337" s="96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5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6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6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6"/>
      <c r="BG337" s="93"/>
      <c r="BH337" s="102"/>
      <c r="BI337" s="93"/>
      <c r="BJ337" s="102"/>
      <c r="BK337" s="93"/>
      <c r="BL337" s="102"/>
      <c r="BM337" s="93"/>
      <c r="BN337" s="102"/>
      <c r="BO337" s="93"/>
      <c r="BP337" s="102"/>
      <c r="BQ337" s="93"/>
      <c r="BR337" s="96"/>
      <c r="BS337" s="93"/>
      <c r="BT337" s="93"/>
      <c r="BU337" s="93"/>
      <c r="BV337" s="93"/>
      <c r="BW337" s="93"/>
      <c r="BX337" s="93"/>
      <c r="BY337" s="93"/>
      <c r="BZ337" s="93"/>
      <c r="CA337" s="93"/>
      <c r="CB337" s="93"/>
      <c r="CC337" s="93"/>
      <c r="CD337" s="93"/>
      <c r="CE337" s="93"/>
      <c r="CF337" s="93"/>
      <c r="CG337" s="93"/>
      <c r="CH337" s="93"/>
      <c r="CI337" s="93"/>
    </row>
    <row r="338" spans="1:87" x14ac:dyDescent="0.25">
      <c r="A338" s="132"/>
      <c r="B338" s="93"/>
      <c r="C338" s="93"/>
      <c r="D338" s="93"/>
      <c r="E338" s="95"/>
      <c r="F338" s="93"/>
      <c r="G338" s="96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5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6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6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6"/>
      <c r="BG338" s="93"/>
      <c r="BH338" s="102"/>
      <c r="BI338" s="93"/>
      <c r="BJ338" s="102"/>
      <c r="BK338" s="93"/>
      <c r="BL338" s="102"/>
      <c r="BM338" s="93"/>
      <c r="BN338" s="102"/>
      <c r="BO338" s="93"/>
      <c r="BP338" s="102"/>
      <c r="BQ338" s="93"/>
      <c r="BR338" s="96"/>
      <c r="BS338" s="93"/>
      <c r="BT338" s="93"/>
      <c r="BU338" s="93"/>
      <c r="BV338" s="93"/>
      <c r="BW338" s="93"/>
      <c r="BX338" s="93"/>
      <c r="BY338" s="93"/>
      <c r="BZ338" s="93"/>
      <c r="CA338" s="93"/>
      <c r="CB338" s="93"/>
      <c r="CC338" s="93"/>
      <c r="CD338" s="93"/>
      <c r="CE338" s="93"/>
      <c r="CF338" s="93"/>
      <c r="CG338" s="93"/>
      <c r="CH338" s="93"/>
      <c r="CI338" s="93"/>
    </row>
    <row r="339" spans="1:87" x14ac:dyDescent="0.25">
      <c r="A339" s="132"/>
      <c r="B339" s="93"/>
      <c r="C339" s="93"/>
      <c r="D339" s="93"/>
      <c r="E339" s="95"/>
      <c r="F339" s="93"/>
      <c r="G339" s="96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5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6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6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6"/>
      <c r="BG339" s="93"/>
      <c r="BH339" s="102"/>
      <c r="BI339" s="93"/>
      <c r="BJ339" s="102"/>
      <c r="BK339" s="93"/>
      <c r="BL339" s="102"/>
      <c r="BM339" s="93"/>
      <c r="BN339" s="102"/>
      <c r="BO339" s="93"/>
      <c r="BP339" s="102"/>
      <c r="BQ339" s="93"/>
      <c r="BR339" s="96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</row>
    <row r="340" spans="1:87" x14ac:dyDescent="0.25">
      <c r="A340" s="132"/>
      <c r="B340" s="93"/>
      <c r="C340" s="93"/>
      <c r="D340" s="93"/>
      <c r="E340" s="95"/>
      <c r="F340" s="93"/>
      <c r="G340" s="96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5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6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6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6"/>
      <c r="BG340" s="93"/>
      <c r="BH340" s="102"/>
      <c r="BI340" s="93"/>
      <c r="BJ340" s="102"/>
      <c r="BK340" s="93"/>
      <c r="BL340" s="102"/>
      <c r="BM340" s="93"/>
      <c r="BN340" s="102"/>
      <c r="BO340" s="93"/>
      <c r="BP340" s="102"/>
      <c r="BQ340" s="93"/>
      <c r="BR340" s="96"/>
      <c r="BS340" s="93"/>
      <c r="BT340" s="93"/>
      <c r="BU340" s="93"/>
      <c r="BV340" s="93"/>
      <c r="BW340" s="93"/>
      <c r="BX340" s="93"/>
      <c r="BY340" s="93"/>
      <c r="BZ340" s="93"/>
      <c r="CA340" s="93"/>
      <c r="CB340" s="93"/>
      <c r="CC340" s="93"/>
      <c r="CD340" s="93"/>
      <c r="CE340" s="93"/>
      <c r="CF340" s="93"/>
      <c r="CG340" s="93"/>
      <c r="CH340" s="93"/>
      <c r="CI340" s="93"/>
    </row>
    <row r="341" spans="1:87" x14ac:dyDescent="0.25">
      <c r="A341" s="132"/>
      <c r="B341" s="93"/>
      <c r="C341" s="93"/>
      <c r="D341" s="93"/>
      <c r="E341" s="95"/>
      <c r="F341" s="93"/>
      <c r="G341" s="96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5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6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6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6"/>
      <c r="BG341" s="93"/>
      <c r="BH341" s="102"/>
      <c r="BI341" s="93"/>
      <c r="BJ341" s="102"/>
      <c r="BK341" s="93"/>
      <c r="BL341" s="102"/>
      <c r="BM341" s="93"/>
      <c r="BN341" s="102"/>
      <c r="BO341" s="93"/>
      <c r="BP341" s="102"/>
      <c r="BQ341" s="93"/>
      <c r="BR341" s="96"/>
      <c r="BS341" s="93"/>
      <c r="BT341" s="93"/>
      <c r="BU341" s="93"/>
      <c r="BV341" s="93"/>
      <c r="BW341" s="93"/>
      <c r="BX341" s="93"/>
      <c r="BY341" s="93"/>
      <c r="BZ341" s="93"/>
      <c r="CA341" s="93"/>
      <c r="CB341" s="93"/>
      <c r="CC341" s="93"/>
      <c r="CD341" s="93"/>
      <c r="CE341" s="93"/>
      <c r="CF341" s="93"/>
      <c r="CG341" s="93"/>
      <c r="CH341" s="93"/>
      <c r="CI341" s="93"/>
    </row>
    <row r="342" spans="1:87" x14ac:dyDescent="0.25">
      <c r="A342" s="132"/>
      <c r="B342" s="93"/>
      <c r="C342" s="93"/>
      <c r="D342" s="93"/>
      <c r="E342" s="95"/>
      <c r="F342" s="93"/>
      <c r="G342" s="96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5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6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6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6"/>
      <c r="BG342" s="93"/>
      <c r="BH342" s="102"/>
      <c r="BI342" s="93"/>
      <c r="BJ342" s="102"/>
      <c r="BK342" s="93"/>
      <c r="BL342" s="102"/>
      <c r="BM342" s="93"/>
      <c r="BN342" s="102"/>
      <c r="BO342" s="93"/>
      <c r="BP342" s="102"/>
      <c r="BQ342" s="93"/>
      <c r="BR342" s="96"/>
      <c r="BS342" s="93"/>
      <c r="BT342" s="93"/>
      <c r="BU342" s="93"/>
      <c r="BV342" s="93"/>
      <c r="BW342" s="93"/>
      <c r="BX342" s="93"/>
      <c r="BY342" s="93"/>
      <c r="BZ342" s="93"/>
      <c r="CA342" s="93"/>
      <c r="CB342" s="93"/>
      <c r="CC342" s="93"/>
      <c r="CD342" s="93"/>
      <c r="CE342" s="93"/>
      <c r="CF342" s="93"/>
      <c r="CG342" s="93"/>
      <c r="CH342" s="93"/>
      <c r="CI342" s="93"/>
    </row>
    <row r="343" spans="1:87" x14ac:dyDescent="0.25">
      <c r="A343" s="132"/>
      <c r="B343" s="93"/>
      <c r="C343" s="93"/>
      <c r="D343" s="93"/>
      <c r="E343" s="95"/>
      <c r="F343" s="93"/>
      <c r="G343" s="96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5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6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6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6"/>
      <c r="BG343" s="93"/>
      <c r="BH343" s="102"/>
      <c r="BI343" s="93"/>
      <c r="BJ343" s="102"/>
      <c r="BK343" s="93"/>
      <c r="BL343" s="102"/>
      <c r="BM343" s="93"/>
      <c r="BN343" s="102"/>
      <c r="BO343" s="93"/>
      <c r="BP343" s="102"/>
      <c r="BQ343" s="93"/>
      <c r="BR343" s="96"/>
      <c r="BS343" s="93"/>
      <c r="BT343" s="93"/>
      <c r="BU343" s="93"/>
      <c r="BV343" s="93"/>
      <c r="BW343" s="93"/>
      <c r="BX343" s="93"/>
      <c r="BY343" s="93"/>
      <c r="BZ343" s="93"/>
      <c r="CA343" s="93"/>
      <c r="CB343" s="93"/>
      <c r="CC343" s="93"/>
      <c r="CD343" s="93"/>
      <c r="CE343" s="93"/>
      <c r="CF343" s="93"/>
      <c r="CG343" s="93"/>
      <c r="CH343" s="93"/>
      <c r="CI343" s="93"/>
    </row>
    <row r="344" spans="1:87" x14ac:dyDescent="0.25">
      <c r="A344" s="132"/>
      <c r="B344" s="93"/>
      <c r="C344" s="93"/>
      <c r="D344" s="93"/>
      <c r="E344" s="95"/>
      <c r="F344" s="93"/>
      <c r="G344" s="96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5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6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6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6"/>
      <c r="BG344" s="93"/>
      <c r="BH344" s="102"/>
      <c r="BI344" s="93"/>
      <c r="BJ344" s="102"/>
      <c r="BK344" s="93"/>
      <c r="BL344" s="102"/>
      <c r="BM344" s="93"/>
      <c r="BN344" s="102"/>
      <c r="BO344" s="93"/>
      <c r="BP344" s="102"/>
      <c r="BQ344" s="93"/>
      <c r="BR344" s="96"/>
      <c r="BS344" s="93"/>
      <c r="BT344" s="93"/>
      <c r="BU344" s="93"/>
      <c r="BV344" s="93"/>
      <c r="BW344" s="93"/>
      <c r="BX344" s="93"/>
      <c r="BY344" s="93"/>
      <c r="BZ344" s="93"/>
      <c r="CA344" s="93"/>
      <c r="CB344" s="93"/>
      <c r="CC344" s="93"/>
      <c r="CD344" s="93"/>
      <c r="CE344" s="93"/>
      <c r="CF344" s="93"/>
      <c r="CG344" s="93"/>
      <c r="CH344" s="93"/>
      <c r="CI344" s="93"/>
    </row>
    <row r="345" spans="1:87" x14ac:dyDescent="0.25">
      <c r="A345" s="132"/>
      <c r="B345" s="93"/>
      <c r="C345" s="93"/>
      <c r="D345" s="93"/>
      <c r="E345" s="95"/>
      <c r="F345" s="93"/>
      <c r="G345" s="96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5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6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6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6"/>
      <c r="BG345" s="93"/>
      <c r="BH345" s="102"/>
      <c r="BI345" s="93"/>
      <c r="BJ345" s="102"/>
      <c r="BK345" s="93"/>
      <c r="BL345" s="102"/>
      <c r="BM345" s="93"/>
      <c r="BN345" s="102"/>
      <c r="BO345" s="93"/>
      <c r="BP345" s="102"/>
      <c r="BQ345" s="93"/>
      <c r="BR345" s="96"/>
      <c r="BS345" s="93"/>
      <c r="BT345" s="93"/>
      <c r="BU345" s="93"/>
      <c r="BV345" s="93"/>
      <c r="BW345" s="93"/>
      <c r="BX345" s="93"/>
      <c r="BY345" s="93"/>
      <c r="BZ345" s="93"/>
      <c r="CA345" s="93"/>
      <c r="CB345" s="93"/>
      <c r="CC345" s="93"/>
      <c r="CD345" s="93"/>
      <c r="CE345" s="93"/>
      <c r="CF345" s="93"/>
      <c r="CG345" s="93"/>
      <c r="CH345" s="93"/>
      <c r="CI345" s="93"/>
    </row>
    <row r="346" spans="1:87" x14ac:dyDescent="0.25">
      <c r="A346" s="132"/>
      <c r="B346" s="93"/>
      <c r="C346" s="93"/>
      <c r="D346" s="93"/>
      <c r="E346" s="95"/>
      <c r="F346" s="93"/>
      <c r="G346" s="96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5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6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6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6"/>
      <c r="BG346" s="93"/>
      <c r="BH346" s="102"/>
      <c r="BI346" s="93"/>
      <c r="BJ346" s="102"/>
      <c r="BK346" s="93"/>
      <c r="BL346" s="102"/>
      <c r="BM346" s="93"/>
      <c r="BN346" s="102"/>
      <c r="BO346" s="93"/>
      <c r="BP346" s="102"/>
      <c r="BQ346" s="93"/>
      <c r="BR346" s="96"/>
      <c r="BS346" s="93"/>
      <c r="BT346" s="93"/>
      <c r="BU346" s="93"/>
      <c r="BV346" s="93"/>
      <c r="BW346" s="93"/>
      <c r="BX346" s="93"/>
      <c r="BY346" s="93"/>
      <c r="BZ346" s="93"/>
      <c r="CA346" s="93"/>
      <c r="CB346" s="93"/>
      <c r="CC346" s="93"/>
      <c r="CD346" s="93"/>
      <c r="CE346" s="93"/>
      <c r="CF346" s="93"/>
      <c r="CG346" s="93"/>
      <c r="CH346" s="93"/>
      <c r="CI346" s="93"/>
    </row>
    <row r="347" spans="1:87" x14ac:dyDescent="0.25">
      <c r="A347" s="132"/>
      <c r="B347" s="93"/>
      <c r="C347" s="93"/>
      <c r="D347" s="93"/>
      <c r="E347" s="95"/>
      <c r="F347" s="93"/>
      <c r="G347" s="96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5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6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6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93"/>
      <c r="BF347" s="96"/>
      <c r="BG347" s="93"/>
      <c r="BH347" s="102"/>
      <c r="BI347" s="93"/>
      <c r="BJ347" s="102"/>
      <c r="BK347" s="93"/>
      <c r="BL347" s="102"/>
      <c r="BM347" s="93"/>
      <c r="BN347" s="102"/>
      <c r="BO347" s="93"/>
      <c r="BP347" s="102"/>
      <c r="BQ347" s="93"/>
      <c r="BR347" s="96"/>
      <c r="BS347" s="93"/>
      <c r="BT347" s="93"/>
      <c r="BU347" s="93"/>
      <c r="BV347" s="93"/>
      <c r="BW347" s="93"/>
      <c r="BX347" s="93"/>
      <c r="BY347" s="93"/>
      <c r="BZ347" s="93"/>
      <c r="CA347" s="93"/>
      <c r="CB347" s="93"/>
      <c r="CC347" s="93"/>
      <c r="CD347" s="93"/>
      <c r="CE347" s="93"/>
      <c r="CF347" s="93"/>
      <c r="CG347" s="93"/>
      <c r="CH347" s="93"/>
      <c r="CI347" s="93"/>
    </row>
    <row r="348" spans="1:87" x14ac:dyDescent="0.25">
      <c r="A348" s="132"/>
      <c r="B348" s="93"/>
      <c r="C348" s="93"/>
      <c r="D348" s="93"/>
      <c r="E348" s="95"/>
      <c r="F348" s="93"/>
      <c r="G348" s="96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5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6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6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6"/>
      <c r="BG348" s="93"/>
      <c r="BH348" s="102"/>
      <c r="BI348" s="93"/>
      <c r="BJ348" s="102"/>
      <c r="BK348" s="93"/>
      <c r="BL348" s="102"/>
      <c r="BM348" s="93"/>
      <c r="BN348" s="102"/>
      <c r="BO348" s="93"/>
      <c r="BP348" s="102"/>
      <c r="BQ348" s="93"/>
      <c r="BR348" s="96"/>
      <c r="BS348" s="93"/>
      <c r="BT348" s="93"/>
      <c r="BU348" s="93"/>
      <c r="BV348" s="93"/>
      <c r="BW348" s="93"/>
      <c r="BX348" s="93"/>
      <c r="BY348" s="93"/>
      <c r="BZ348" s="93"/>
      <c r="CA348" s="93"/>
      <c r="CB348" s="93"/>
      <c r="CC348" s="93"/>
      <c r="CD348" s="93"/>
      <c r="CE348" s="93"/>
      <c r="CF348" s="93"/>
      <c r="CG348" s="93"/>
      <c r="CH348" s="93"/>
      <c r="CI348" s="93"/>
    </row>
    <row r="349" spans="1:87" x14ac:dyDescent="0.25">
      <c r="A349" s="132"/>
      <c r="B349" s="93"/>
      <c r="C349" s="93"/>
      <c r="D349" s="93"/>
      <c r="E349" s="95"/>
      <c r="F349" s="93"/>
      <c r="G349" s="96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5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6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6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6"/>
      <c r="BG349" s="93"/>
      <c r="BH349" s="102"/>
      <c r="BI349" s="93"/>
      <c r="BJ349" s="102"/>
      <c r="BK349" s="93"/>
      <c r="BL349" s="102"/>
      <c r="BM349" s="93"/>
      <c r="BN349" s="102"/>
      <c r="BO349" s="93"/>
      <c r="BP349" s="102"/>
      <c r="BQ349" s="93"/>
      <c r="BR349" s="96"/>
      <c r="BS349" s="93"/>
      <c r="BT349" s="93"/>
      <c r="BU349" s="93"/>
      <c r="BV349" s="93"/>
      <c r="BW349" s="93"/>
      <c r="BX349" s="93"/>
      <c r="BY349" s="93"/>
      <c r="BZ349" s="93"/>
      <c r="CA349" s="93"/>
      <c r="CB349" s="93"/>
      <c r="CC349" s="93"/>
      <c r="CD349" s="93"/>
      <c r="CE349" s="93"/>
      <c r="CF349" s="93"/>
      <c r="CG349" s="93"/>
      <c r="CH349" s="93"/>
      <c r="CI349" s="93"/>
    </row>
    <row r="350" spans="1:87" x14ac:dyDescent="0.25">
      <c r="A350" s="132"/>
      <c r="B350" s="93"/>
      <c r="C350" s="93"/>
      <c r="D350" s="93"/>
      <c r="E350" s="95"/>
      <c r="F350" s="93"/>
      <c r="G350" s="96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5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6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6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6"/>
      <c r="BG350" s="93"/>
      <c r="BH350" s="102"/>
      <c r="BI350" s="93"/>
      <c r="BJ350" s="102"/>
      <c r="BK350" s="93"/>
      <c r="BL350" s="102"/>
      <c r="BM350" s="93"/>
      <c r="BN350" s="102"/>
      <c r="BO350" s="93"/>
      <c r="BP350" s="102"/>
      <c r="BQ350" s="93"/>
      <c r="BR350" s="96"/>
      <c r="BS350" s="93"/>
      <c r="BT350" s="93"/>
      <c r="BU350" s="93"/>
      <c r="BV350" s="93"/>
      <c r="BW350" s="93"/>
      <c r="BX350" s="93"/>
      <c r="BY350" s="93"/>
      <c r="BZ350" s="93"/>
      <c r="CA350" s="93"/>
      <c r="CB350" s="93"/>
      <c r="CC350" s="93"/>
      <c r="CD350" s="93"/>
      <c r="CE350" s="93"/>
      <c r="CF350" s="93"/>
      <c r="CG350" s="93"/>
      <c r="CH350" s="93"/>
      <c r="CI350" s="93"/>
    </row>
    <row r="351" spans="1:87" x14ac:dyDescent="0.25">
      <c r="A351" s="132"/>
      <c r="B351" s="93"/>
      <c r="C351" s="93"/>
      <c r="D351" s="93"/>
      <c r="E351" s="95"/>
      <c r="F351" s="93"/>
      <c r="G351" s="96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5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6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6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6"/>
      <c r="BG351" s="93"/>
      <c r="BH351" s="102"/>
      <c r="BI351" s="93"/>
      <c r="BJ351" s="102"/>
      <c r="BK351" s="93"/>
      <c r="BL351" s="102"/>
      <c r="BM351" s="93"/>
      <c r="BN351" s="102"/>
      <c r="BO351" s="93"/>
      <c r="BP351" s="102"/>
      <c r="BQ351" s="93"/>
      <c r="BR351" s="96"/>
      <c r="BS351" s="93"/>
      <c r="BT351" s="93"/>
      <c r="BU351" s="93"/>
      <c r="BV351" s="93"/>
      <c r="BW351" s="93"/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  <c r="CI351" s="93"/>
    </row>
    <row r="352" spans="1:87" x14ac:dyDescent="0.25">
      <c r="A352" s="132"/>
      <c r="B352" s="93"/>
      <c r="C352" s="93"/>
      <c r="D352" s="93"/>
      <c r="E352" s="95"/>
      <c r="F352" s="93"/>
      <c r="G352" s="96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5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6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6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6"/>
      <c r="BG352" s="93"/>
      <c r="BH352" s="102"/>
      <c r="BI352" s="93"/>
      <c r="BJ352" s="102"/>
      <c r="BK352" s="93"/>
      <c r="BL352" s="102"/>
      <c r="BM352" s="93"/>
      <c r="BN352" s="102"/>
      <c r="BO352" s="93"/>
      <c r="BP352" s="102"/>
      <c r="BQ352" s="93"/>
      <c r="BR352" s="96"/>
      <c r="BS352" s="93"/>
      <c r="BT352" s="93"/>
      <c r="BU352" s="93"/>
      <c r="BV352" s="93"/>
      <c r="BW352" s="93"/>
      <c r="BX352" s="93"/>
      <c r="BY352" s="93"/>
      <c r="BZ352" s="93"/>
      <c r="CA352" s="93"/>
      <c r="CB352" s="93"/>
      <c r="CC352" s="93"/>
      <c r="CD352" s="93"/>
      <c r="CE352" s="93"/>
      <c r="CF352" s="93"/>
      <c r="CG352" s="93"/>
      <c r="CH352" s="93"/>
      <c r="CI352" s="93"/>
    </row>
    <row r="353" spans="1:87" x14ac:dyDescent="0.25">
      <c r="A353" s="132"/>
      <c r="B353" s="93"/>
      <c r="C353" s="93"/>
      <c r="D353" s="93"/>
      <c r="E353" s="95"/>
      <c r="F353" s="93"/>
      <c r="G353" s="96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5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6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6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93"/>
      <c r="BF353" s="96"/>
      <c r="BG353" s="93"/>
      <c r="BH353" s="102"/>
      <c r="BI353" s="93"/>
      <c r="BJ353" s="102"/>
      <c r="BK353" s="93"/>
      <c r="BL353" s="102"/>
      <c r="BM353" s="93"/>
      <c r="BN353" s="102"/>
      <c r="BO353" s="93"/>
      <c r="BP353" s="102"/>
      <c r="BQ353" s="93"/>
      <c r="BR353" s="96"/>
      <c r="BS353" s="93"/>
      <c r="BT353" s="93"/>
      <c r="BU353" s="93"/>
      <c r="BV353" s="93"/>
      <c r="BW353" s="93"/>
      <c r="BX353" s="93"/>
      <c r="BY353" s="93"/>
      <c r="BZ353" s="93"/>
      <c r="CA353" s="93"/>
      <c r="CB353" s="93"/>
      <c r="CC353" s="93"/>
      <c r="CD353" s="93"/>
      <c r="CE353" s="93"/>
      <c r="CF353" s="93"/>
      <c r="CG353" s="93"/>
      <c r="CH353" s="93"/>
      <c r="CI353" s="93"/>
    </row>
    <row r="354" spans="1:87" x14ac:dyDescent="0.25">
      <c r="A354" s="132"/>
      <c r="B354" s="93"/>
      <c r="C354" s="93"/>
      <c r="D354" s="93"/>
      <c r="E354" s="95"/>
      <c r="F354" s="93"/>
      <c r="G354" s="96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5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6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6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  <c r="BE354" s="93"/>
      <c r="BF354" s="96"/>
      <c r="BG354" s="93"/>
      <c r="BH354" s="102"/>
      <c r="BI354" s="93"/>
      <c r="BJ354" s="102"/>
      <c r="BK354" s="93"/>
      <c r="BL354" s="102"/>
      <c r="BM354" s="93"/>
      <c r="BN354" s="102"/>
      <c r="BO354" s="93"/>
      <c r="BP354" s="102"/>
      <c r="BQ354" s="93"/>
      <c r="BR354" s="96"/>
      <c r="BS354" s="93"/>
      <c r="BT354" s="93"/>
      <c r="BU354" s="93"/>
      <c r="BV354" s="93"/>
      <c r="BW354" s="93"/>
      <c r="BX354" s="93"/>
      <c r="BY354" s="93"/>
      <c r="BZ354" s="93"/>
      <c r="CA354" s="93"/>
      <c r="CB354" s="93"/>
      <c r="CC354" s="93"/>
      <c r="CD354" s="93"/>
      <c r="CE354" s="93"/>
      <c r="CF354" s="93"/>
      <c r="CG354" s="93"/>
      <c r="CH354" s="93"/>
      <c r="CI354" s="93"/>
    </row>
    <row r="355" spans="1:87" x14ac:dyDescent="0.25">
      <c r="A355" s="132"/>
      <c r="B355" s="93"/>
      <c r="C355" s="93"/>
      <c r="D355" s="93"/>
      <c r="E355" s="95"/>
      <c r="F355" s="93"/>
      <c r="G355" s="96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5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6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6"/>
      <c r="AU355" s="93"/>
      <c r="AV355" s="93"/>
      <c r="AW355" s="93"/>
      <c r="AX355" s="93"/>
      <c r="AY355" s="93"/>
      <c r="AZ355" s="93"/>
      <c r="BA355" s="93"/>
      <c r="BB355" s="93"/>
      <c r="BC355" s="93"/>
      <c r="BD355" s="93"/>
      <c r="BE355" s="93"/>
      <c r="BF355" s="96"/>
      <c r="BG355" s="93"/>
      <c r="BH355" s="102"/>
      <c r="BI355" s="93"/>
      <c r="BJ355" s="102"/>
      <c r="BK355" s="93"/>
      <c r="BL355" s="102"/>
      <c r="BM355" s="93"/>
      <c r="BN355" s="102"/>
      <c r="BO355" s="93"/>
      <c r="BP355" s="102"/>
      <c r="BQ355" s="93"/>
      <c r="BR355" s="96"/>
      <c r="BS355" s="93"/>
      <c r="BT355" s="93"/>
      <c r="BU355" s="93"/>
      <c r="BV355" s="93"/>
      <c r="BW355" s="93"/>
      <c r="BX355" s="93"/>
      <c r="BY355" s="93"/>
      <c r="BZ355" s="93"/>
      <c r="CA355" s="93"/>
      <c r="CB355" s="93"/>
      <c r="CC355" s="93"/>
      <c r="CD355" s="93"/>
      <c r="CE355" s="93"/>
      <c r="CF355" s="93"/>
      <c r="CG355" s="93"/>
      <c r="CH355" s="93"/>
      <c r="CI355" s="93"/>
    </row>
    <row r="356" spans="1:87" x14ac:dyDescent="0.25">
      <c r="A356" s="132"/>
      <c r="B356" s="93"/>
      <c r="C356" s="93"/>
      <c r="D356" s="93"/>
      <c r="E356" s="95"/>
      <c r="F356" s="93"/>
      <c r="G356" s="96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5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6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6"/>
      <c r="AU356" s="93"/>
      <c r="AV356" s="93"/>
      <c r="AW356" s="93"/>
      <c r="AX356" s="93"/>
      <c r="AY356" s="93"/>
      <c r="AZ356" s="93"/>
      <c r="BA356" s="93"/>
      <c r="BB356" s="93"/>
      <c r="BC356" s="93"/>
      <c r="BD356" s="93"/>
      <c r="BE356" s="93"/>
      <c r="BF356" s="96"/>
      <c r="BG356" s="93"/>
      <c r="BH356" s="102"/>
      <c r="BI356" s="93"/>
      <c r="BJ356" s="102"/>
      <c r="BK356" s="93"/>
      <c r="BL356" s="102"/>
      <c r="BM356" s="93"/>
      <c r="BN356" s="102"/>
      <c r="BO356" s="93"/>
      <c r="BP356" s="102"/>
      <c r="BQ356" s="93"/>
      <c r="BR356" s="96"/>
      <c r="BS356" s="93"/>
      <c r="BT356" s="93"/>
      <c r="BU356" s="93"/>
      <c r="BV356" s="93"/>
      <c r="BW356" s="93"/>
      <c r="BX356" s="93"/>
      <c r="BY356" s="93"/>
      <c r="BZ356" s="93"/>
      <c r="CA356" s="93"/>
      <c r="CB356" s="93"/>
      <c r="CC356" s="93"/>
      <c r="CD356" s="93"/>
      <c r="CE356" s="93"/>
      <c r="CF356" s="93"/>
      <c r="CG356" s="93"/>
      <c r="CH356" s="93"/>
      <c r="CI356" s="93"/>
    </row>
    <row r="357" spans="1:87" x14ac:dyDescent="0.25">
      <c r="A357" s="132"/>
      <c r="B357" s="93"/>
      <c r="C357" s="93"/>
      <c r="D357" s="93"/>
      <c r="E357" s="95"/>
      <c r="F357" s="93"/>
      <c r="G357" s="96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5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6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6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93"/>
      <c r="BF357" s="96"/>
      <c r="BG357" s="93"/>
      <c r="BH357" s="102"/>
      <c r="BI357" s="93"/>
      <c r="BJ357" s="102"/>
      <c r="BK357" s="93"/>
      <c r="BL357" s="102"/>
      <c r="BM357" s="93"/>
      <c r="BN357" s="102"/>
      <c r="BO357" s="93"/>
      <c r="BP357" s="102"/>
      <c r="BQ357" s="93"/>
      <c r="BR357" s="96"/>
      <c r="BS357" s="93"/>
      <c r="BT357" s="93"/>
      <c r="BU357" s="93"/>
      <c r="BV357" s="93"/>
      <c r="BW357" s="93"/>
      <c r="BX357" s="93"/>
      <c r="BY357" s="93"/>
      <c r="BZ357" s="93"/>
      <c r="CA357" s="93"/>
      <c r="CB357" s="93"/>
      <c r="CC357" s="93"/>
      <c r="CD357" s="93"/>
      <c r="CE357" s="93"/>
      <c r="CF357" s="93"/>
      <c r="CG357" s="93"/>
      <c r="CH357" s="93"/>
      <c r="CI357" s="93"/>
    </row>
    <row r="358" spans="1:87" x14ac:dyDescent="0.25">
      <c r="A358" s="132"/>
      <c r="B358" s="93"/>
      <c r="C358" s="93"/>
      <c r="D358" s="93"/>
      <c r="E358" s="95"/>
      <c r="F358" s="93"/>
      <c r="G358" s="96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5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6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6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93"/>
      <c r="BF358" s="96"/>
      <c r="BG358" s="93"/>
      <c r="BH358" s="102"/>
      <c r="BI358" s="93"/>
      <c r="BJ358" s="102"/>
      <c r="BK358" s="93"/>
      <c r="BL358" s="102"/>
      <c r="BM358" s="93"/>
      <c r="BN358" s="102"/>
      <c r="BO358" s="93"/>
      <c r="BP358" s="102"/>
      <c r="BQ358" s="93"/>
      <c r="BR358" s="96"/>
      <c r="BS358" s="93"/>
      <c r="BT358" s="93"/>
      <c r="BU358" s="93"/>
      <c r="BV358" s="93"/>
      <c r="BW358" s="93"/>
      <c r="BX358" s="93"/>
      <c r="BY358" s="93"/>
      <c r="BZ358" s="93"/>
      <c r="CA358" s="93"/>
      <c r="CB358" s="93"/>
      <c r="CC358" s="93"/>
      <c r="CD358" s="93"/>
      <c r="CE358" s="93"/>
      <c r="CF358" s="93"/>
      <c r="CG358" s="93"/>
      <c r="CH358" s="93"/>
      <c r="CI358" s="93"/>
    </row>
    <row r="359" spans="1:87" x14ac:dyDescent="0.25">
      <c r="A359" s="132"/>
      <c r="B359" s="93"/>
      <c r="C359" s="93"/>
      <c r="D359" s="93"/>
      <c r="E359" s="95"/>
      <c r="F359" s="93"/>
      <c r="G359" s="96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5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6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6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  <c r="BE359" s="93"/>
      <c r="BF359" s="96"/>
      <c r="BG359" s="93"/>
      <c r="BH359" s="102"/>
      <c r="BI359" s="93"/>
      <c r="BJ359" s="102"/>
      <c r="BK359" s="93"/>
      <c r="BL359" s="102"/>
      <c r="BM359" s="93"/>
      <c r="BN359" s="102"/>
      <c r="BO359" s="93"/>
      <c r="BP359" s="102"/>
      <c r="BQ359" s="93"/>
      <c r="BR359" s="96"/>
      <c r="BS359" s="93"/>
      <c r="BT359" s="93"/>
      <c r="BU359" s="93"/>
      <c r="BV359" s="93"/>
      <c r="BW359" s="93"/>
      <c r="BX359" s="93"/>
      <c r="BY359" s="93"/>
      <c r="BZ359" s="93"/>
      <c r="CA359" s="93"/>
      <c r="CB359" s="93"/>
      <c r="CC359" s="93"/>
      <c r="CD359" s="93"/>
      <c r="CE359" s="93"/>
      <c r="CF359" s="93"/>
      <c r="CG359" s="93"/>
      <c r="CH359" s="93"/>
      <c r="CI359" s="93"/>
    </row>
    <row r="360" spans="1:87" x14ac:dyDescent="0.25">
      <c r="A360" s="132"/>
      <c r="B360" s="93"/>
      <c r="C360" s="93"/>
      <c r="D360" s="93"/>
      <c r="E360" s="95"/>
      <c r="F360" s="93"/>
      <c r="G360" s="96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5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6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6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93"/>
      <c r="BF360" s="96"/>
      <c r="BG360" s="93"/>
      <c r="BH360" s="102"/>
      <c r="BI360" s="93"/>
      <c r="BJ360" s="102"/>
      <c r="BK360" s="93"/>
      <c r="BL360" s="102"/>
      <c r="BM360" s="93"/>
      <c r="BN360" s="102"/>
      <c r="BO360" s="93"/>
      <c r="BP360" s="102"/>
      <c r="BQ360" s="93"/>
      <c r="BR360" s="96"/>
      <c r="BS360" s="93"/>
      <c r="BT360" s="93"/>
      <c r="BU360" s="93"/>
      <c r="BV360" s="93"/>
      <c r="BW360" s="93"/>
      <c r="BX360" s="93"/>
      <c r="BY360" s="93"/>
      <c r="BZ360" s="93"/>
      <c r="CA360" s="93"/>
      <c r="CB360" s="93"/>
      <c r="CC360" s="93"/>
      <c r="CD360" s="93"/>
      <c r="CE360" s="93"/>
      <c r="CF360" s="93"/>
      <c r="CG360" s="93"/>
      <c r="CH360" s="93"/>
      <c r="CI360" s="93"/>
    </row>
    <row r="361" spans="1:87" x14ac:dyDescent="0.25">
      <c r="A361" s="132"/>
      <c r="B361" s="93"/>
      <c r="C361" s="93"/>
      <c r="D361" s="93"/>
      <c r="E361" s="95"/>
      <c r="F361" s="93"/>
      <c r="G361" s="96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5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6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6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93"/>
      <c r="BF361" s="96"/>
      <c r="BG361" s="93"/>
      <c r="BH361" s="102"/>
      <c r="BI361" s="93"/>
      <c r="BJ361" s="102"/>
      <c r="BK361" s="93"/>
      <c r="BL361" s="102"/>
      <c r="BM361" s="93"/>
      <c r="BN361" s="102"/>
      <c r="BO361" s="93"/>
      <c r="BP361" s="102"/>
      <c r="BQ361" s="93"/>
      <c r="BR361" s="96"/>
      <c r="BS361" s="93"/>
      <c r="BT361" s="93"/>
      <c r="BU361" s="93"/>
      <c r="BV361" s="93"/>
      <c r="BW361" s="93"/>
      <c r="BX361" s="93"/>
      <c r="BY361" s="93"/>
      <c r="BZ361" s="93"/>
      <c r="CA361" s="93"/>
      <c r="CB361" s="93"/>
      <c r="CC361" s="93"/>
      <c r="CD361" s="93"/>
      <c r="CE361" s="93"/>
      <c r="CF361" s="93"/>
      <c r="CG361" s="93"/>
      <c r="CH361" s="93"/>
      <c r="CI361" s="93"/>
    </row>
    <row r="362" spans="1:87" x14ac:dyDescent="0.25">
      <c r="A362" s="132"/>
      <c r="B362" s="93"/>
      <c r="C362" s="93"/>
      <c r="D362" s="93"/>
      <c r="E362" s="95"/>
      <c r="F362" s="93"/>
      <c r="G362" s="96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5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6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6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93"/>
      <c r="BF362" s="96"/>
      <c r="BG362" s="93"/>
      <c r="BH362" s="102"/>
      <c r="BI362" s="93"/>
      <c r="BJ362" s="102"/>
      <c r="BK362" s="93"/>
      <c r="BL362" s="102"/>
      <c r="BM362" s="93"/>
      <c r="BN362" s="102"/>
      <c r="BO362" s="93"/>
      <c r="BP362" s="102"/>
      <c r="BQ362" s="93"/>
      <c r="BR362" s="96"/>
      <c r="BS362" s="93"/>
      <c r="BT362" s="93"/>
      <c r="BU362" s="93"/>
      <c r="BV362" s="93"/>
      <c r="BW362" s="93"/>
      <c r="BX362" s="93"/>
      <c r="BY362" s="93"/>
      <c r="BZ362" s="93"/>
      <c r="CA362" s="93"/>
      <c r="CB362" s="93"/>
      <c r="CC362" s="93"/>
      <c r="CD362" s="93"/>
      <c r="CE362" s="93"/>
      <c r="CF362" s="93"/>
      <c r="CG362" s="93"/>
      <c r="CH362" s="93"/>
      <c r="CI362" s="93"/>
    </row>
    <row r="363" spans="1:87" x14ac:dyDescent="0.25">
      <c r="A363" s="132"/>
      <c r="B363" s="93"/>
      <c r="C363" s="93"/>
      <c r="D363" s="93"/>
      <c r="E363" s="95"/>
      <c r="F363" s="93"/>
      <c r="G363" s="96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5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6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6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6"/>
      <c r="BG363" s="93"/>
      <c r="BH363" s="102"/>
      <c r="BI363" s="93"/>
      <c r="BJ363" s="102"/>
      <c r="BK363" s="93"/>
      <c r="BL363" s="102"/>
      <c r="BM363" s="93"/>
      <c r="BN363" s="102"/>
      <c r="BO363" s="93"/>
      <c r="BP363" s="102"/>
      <c r="BQ363" s="93"/>
      <c r="BR363" s="96"/>
      <c r="BS363" s="93"/>
      <c r="BT363" s="93"/>
      <c r="BU363" s="93"/>
      <c r="BV363" s="93"/>
      <c r="BW363" s="93"/>
      <c r="BX363" s="93"/>
      <c r="BY363" s="93"/>
      <c r="BZ363" s="93"/>
      <c r="CA363" s="93"/>
      <c r="CB363" s="93"/>
      <c r="CC363" s="93"/>
      <c r="CD363" s="93"/>
      <c r="CE363" s="93"/>
      <c r="CF363" s="93"/>
      <c r="CG363" s="93"/>
      <c r="CH363" s="93"/>
      <c r="CI363" s="93"/>
    </row>
    <row r="364" spans="1:87" x14ac:dyDescent="0.25">
      <c r="A364" s="132"/>
      <c r="B364" s="93"/>
      <c r="C364" s="93"/>
      <c r="D364" s="93"/>
      <c r="E364" s="95"/>
      <c r="F364" s="93"/>
      <c r="G364" s="96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5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6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6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  <c r="BE364" s="93"/>
      <c r="BF364" s="96"/>
      <c r="BG364" s="93"/>
      <c r="BH364" s="102"/>
      <c r="BI364" s="93"/>
      <c r="BJ364" s="102"/>
      <c r="BK364" s="93"/>
      <c r="BL364" s="102"/>
      <c r="BM364" s="93"/>
      <c r="BN364" s="102"/>
      <c r="BO364" s="93"/>
      <c r="BP364" s="102"/>
      <c r="BQ364" s="93"/>
      <c r="BR364" s="96"/>
      <c r="BS364" s="93"/>
      <c r="BT364" s="93"/>
      <c r="BU364" s="93"/>
      <c r="BV364" s="93"/>
      <c r="BW364" s="93"/>
      <c r="BX364" s="93"/>
      <c r="BY364" s="93"/>
      <c r="BZ364" s="93"/>
      <c r="CA364" s="93"/>
      <c r="CB364" s="93"/>
      <c r="CC364" s="93"/>
      <c r="CD364" s="93"/>
      <c r="CE364" s="93"/>
      <c r="CF364" s="93"/>
      <c r="CG364" s="93"/>
      <c r="CH364" s="93"/>
      <c r="CI364" s="93"/>
    </row>
    <row r="365" spans="1:87" x14ac:dyDescent="0.25">
      <c r="A365" s="132"/>
      <c r="B365" s="93"/>
      <c r="C365" s="93"/>
      <c r="D365" s="93"/>
      <c r="E365" s="95"/>
      <c r="F365" s="93"/>
      <c r="G365" s="96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5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6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6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93"/>
      <c r="BF365" s="96"/>
      <c r="BG365" s="93"/>
      <c r="BH365" s="102"/>
      <c r="BI365" s="93"/>
      <c r="BJ365" s="102"/>
      <c r="BK365" s="93"/>
      <c r="BL365" s="102"/>
      <c r="BM365" s="93"/>
      <c r="BN365" s="102"/>
      <c r="BO365" s="93"/>
      <c r="BP365" s="102"/>
      <c r="BQ365" s="93"/>
      <c r="BR365" s="96"/>
      <c r="BS365" s="93"/>
      <c r="BT365" s="93"/>
      <c r="BU365" s="93"/>
      <c r="BV365" s="93"/>
      <c r="BW365" s="93"/>
      <c r="BX365" s="93"/>
      <c r="BY365" s="93"/>
      <c r="BZ365" s="93"/>
      <c r="CA365" s="93"/>
      <c r="CB365" s="93"/>
      <c r="CC365" s="93"/>
      <c r="CD365" s="93"/>
      <c r="CE365" s="93"/>
      <c r="CF365" s="93"/>
      <c r="CG365" s="93"/>
      <c r="CH365" s="93"/>
      <c r="CI365" s="93"/>
    </row>
    <row r="366" spans="1:87" x14ac:dyDescent="0.25">
      <c r="A366" s="132"/>
      <c r="B366" s="93"/>
      <c r="C366" s="93"/>
      <c r="D366" s="93"/>
      <c r="E366" s="95"/>
      <c r="F366" s="93"/>
      <c r="G366" s="96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5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6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6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6"/>
      <c r="BG366" s="93"/>
      <c r="BH366" s="102"/>
      <c r="BI366" s="93"/>
      <c r="BJ366" s="102"/>
      <c r="BK366" s="93"/>
      <c r="BL366" s="102"/>
      <c r="BM366" s="93"/>
      <c r="BN366" s="102"/>
      <c r="BO366" s="93"/>
      <c r="BP366" s="102"/>
      <c r="BQ366" s="93"/>
      <c r="BR366" s="96"/>
      <c r="BS366" s="93"/>
      <c r="BT366" s="93"/>
      <c r="BU366" s="93"/>
      <c r="BV366" s="93"/>
      <c r="BW366" s="93"/>
      <c r="BX366" s="93"/>
      <c r="BY366" s="93"/>
      <c r="BZ366" s="93"/>
      <c r="CA366" s="93"/>
      <c r="CB366" s="93"/>
      <c r="CC366" s="93"/>
      <c r="CD366" s="93"/>
      <c r="CE366" s="93"/>
      <c r="CF366" s="93"/>
      <c r="CG366" s="93"/>
      <c r="CH366" s="93"/>
      <c r="CI366" s="93"/>
    </row>
    <row r="367" spans="1:87" x14ac:dyDescent="0.25">
      <c r="A367" s="132"/>
      <c r="B367" s="93"/>
      <c r="C367" s="93"/>
      <c r="D367" s="93"/>
      <c r="E367" s="95"/>
      <c r="F367" s="93"/>
      <c r="G367" s="96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5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6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6"/>
      <c r="AU367" s="93"/>
      <c r="AV367" s="93"/>
      <c r="AW367" s="93"/>
      <c r="AX367" s="93"/>
      <c r="AY367" s="93"/>
      <c r="AZ367" s="93"/>
      <c r="BA367" s="93"/>
      <c r="BB367" s="93"/>
      <c r="BC367" s="93"/>
      <c r="BD367" s="93"/>
      <c r="BE367" s="93"/>
      <c r="BF367" s="96"/>
      <c r="BG367" s="93"/>
      <c r="BH367" s="102"/>
      <c r="BI367" s="93"/>
      <c r="BJ367" s="102"/>
      <c r="BK367" s="93"/>
      <c r="BL367" s="102"/>
      <c r="BM367" s="93"/>
      <c r="BN367" s="102"/>
      <c r="BO367" s="93"/>
      <c r="BP367" s="102"/>
      <c r="BQ367" s="93"/>
      <c r="BR367" s="96"/>
      <c r="BS367" s="93"/>
      <c r="BT367" s="93"/>
      <c r="BU367" s="93"/>
      <c r="BV367" s="93"/>
      <c r="BW367" s="93"/>
      <c r="BX367" s="93"/>
      <c r="BY367" s="93"/>
      <c r="BZ367" s="93"/>
      <c r="CA367" s="93"/>
      <c r="CB367" s="93"/>
      <c r="CC367" s="93"/>
      <c r="CD367" s="93"/>
      <c r="CE367" s="93"/>
      <c r="CF367" s="93"/>
      <c r="CG367" s="93"/>
      <c r="CH367" s="93"/>
      <c r="CI367" s="93"/>
    </row>
    <row r="368" spans="1:87" x14ac:dyDescent="0.25">
      <c r="A368" s="132"/>
      <c r="B368" s="93"/>
      <c r="C368" s="93"/>
      <c r="D368" s="93"/>
      <c r="E368" s="95"/>
      <c r="F368" s="93"/>
      <c r="G368" s="96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5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6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6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  <c r="BE368" s="93"/>
      <c r="BF368" s="96"/>
      <c r="BG368" s="93"/>
      <c r="BH368" s="102"/>
      <c r="BI368" s="93"/>
      <c r="BJ368" s="102"/>
      <c r="BK368" s="93"/>
      <c r="BL368" s="102"/>
      <c r="BM368" s="93"/>
      <c r="BN368" s="102"/>
      <c r="BO368" s="93"/>
      <c r="BP368" s="102"/>
      <c r="BQ368" s="93"/>
      <c r="BR368" s="96"/>
      <c r="BS368" s="93"/>
      <c r="BT368" s="93"/>
      <c r="BU368" s="93"/>
      <c r="BV368" s="93"/>
      <c r="BW368" s="93"/>
      <c r="BX368" s="93"/>
      <c r="BY368" s="93"/>
      <c r="BZ368" s="93"/>
      <c r="CA368" s="93"/>
      <c r="CB368" s="93"/>
      <c r="CC368" s="93"/>
      <c r="CD368" s="93"/>
      <c r="CE368" s="93"/>
      <c r="CF368" s="93"/>
      <c r="CG368" s="93"/>
      <c r="CH368" s="93"/>
      <c r="CI368" s="93"/>
    </row>
    <row r="369" spans="1:87" x14ac:dyDescent="0.25">
      <c r="A369" s="132"/>
      <c r="B369" s="93"/>
      <c r="C369" s="93"/>
      <c r="D369" s="93"/>
      <c r="E369" s="95"/>
      <c r="F369" s="93"/>
      <c r="G369" s="96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5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6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6"/>
      <c r="AU369" s="93"/>
      <c r="AV369" s="93"/>
      <c r="AW369" s="93"/>
      <c r="AX369" s="93"/>
      <c r="AY369" s="93"/>
      <c r="AZ369" s="93"/>
      <c r="BA369" s="93"/>
      <c r="BB369" s="93"/>
      <c r="BC369" s="93"/>
      <c r="BD369" s="93"/>
      <c r="BE369" s="93"/>
      <c r="BF369" s="96"/>
      <c r="BG369" s="93"/>
      <c r="BH369" s="102"/>
      <c r="BI369" s="93"/>
      <c r="BJ369" s="102"/>
      <c r="BK369" s="93"/>
      <c r="BL369" s="102"/>
      <c r="BM369" s="93"/>
      <c r="BN369" s="102"/>
      <c r="BO369" s="93"/>
      <c r="BP369" s="102"/>
      <c r="BQ369" s="93"/>
      <c r="BR369" s="96"/>
      <c r="BS369" s="93"/>
      <c r="BT369" s="93"/>
      <c r="BU369" s="93"/>
      <c r="BV369" s="93"/>
      <c r="BW369" s="93"/>
      <c r="BX369" s="93"/>
      <c r="BY369" s="93"/>
      <c r="BZ369" s="93"/>
      <c r="CA369" s="93"/>
      <c r="CB369" s="93"/>
      <c r="CC369" s="93"/>
      <c r="CD369" s="93"/>
      <c r="CE369" s="93"/>
      <c r="CF369" s="93"/>
      <c r="CG369" s="93"/>
      <c r="CH369" s="93"/>
      <c r="CI369" s="93"/>
    </row>
    <row r="370" spans="1:87" x14ac:dyDescent="0.25">
      <c r="A370" s="132"/>
      <c r="B370" s="93"/>
      <c r="C370" s="93"/>
      <c r="D370" s="93"/>
      <c r="E370" s="95"/>
      <c r="F370" s="93"/>
      <c r="G370" s="96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5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6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6"/>
      <c r="AU370" s="93"/>
      <c r="AV370" s="93"/>
      <c r="AW370" s="93"/>
      <c r="AX370" s="93"/>
      <c r="AY370" s="93"/>
      <c r="AZ370" s="93"/>
      <c r="BA370" s="93"/>
      <c r="BB370" s="93"/>
      <c r="BC370" s="93"/>
      <c r="BD370" s="93"/>
      <c r="BE370" s="93"/>
      <c r="BF370" s="96"/>
      <c r="BG370" s="93"/>
      <c r="BH370" s="102"/>
      <c r="BI370" s="93"/>
      <c r="BJ370" s="102"/>
      <c r="BK370" s="93"/>
      <c r="BL370" s="102"/>
      <c r="BM370" s="93"/>
      <c r="BN370" s="102"/>
      <c r="BO370" s="93"/>
      <c r="BP370" s="102"/>
      <c r="BQ370" s="93"/>
      <c r="BR370" s="96"/>
      <c r="BS370" s="93"/>
      <c r="BT370" s="93"/>
      <c r="BU370" s="93"/>
      <c r="BV370" s="93"/>
      <c r="BW370" s="93"/>
      <c r="BX370" s="93"/>
      <c r="BY370" s="93"/>
      <c r="BZ370" s="93"/>
      <c r="CA370" s="93"/>
      <c r="CB370" s="93"/>
      <c r="CC370" s="93"/>
      <c r="CD370" s="93"/>
      <c r="CE370" s="93"/>
      <c r="CF370" s="93"/>
      <c r="CG370" s="93"/>
      <c r="CH370" s="93"/>
      <c r="CI370" s="93"/>
    </row>
    <row r="371" spans="1:87" x14ac:dyDescent="0.25">
      <c r="A371" s="132"/>
      <c r="B371" s="93"/>
      <c r="C371" s="93"/>
      <c r="D371" s="93"/>
      <c r="E371" s="95"/>
      <c r="F371" s="93"/>
      <c r="G371" s="96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5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6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6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  <c r="BE371" s="93"/>
      <c r="BF371" s="96"/>
      <c r="BG371" s="93"/>
      <c r="BH371" s="102"/>
      <c r="BI371" s="93"/>
      <c r="BJ371" s="102"/>
      <c r="BK371" s="93"/>
      <c r="BL371" s="102"/>
      <c r="BM371" s="93"/>
      <c r="BN371" s="102"/>
      <c r="BO371" s="93"/>
      <c r="BP371" s="102"/>
      <c r="BQ371" s="93"/>
      <c r="BR371" s="96"/>
      <c r="BS371" s="93"/>
      <c r="BT371" s="93"/>
      <c r="BU371" s="93"/>
      <c r="BV371" s="93"/>
      <c r="BW371" s="93"/>
      <c r="BX371" s="93"/>
      <c r="BY371" s="93"/>
      <c r="BZ371" s="93"/>
      <c r="CA371" s="93"/>
      <c r="CB371" s="93"/>
      <c r="CC371" s="93"/>
      <c r="CD371" s="93"/>
      <c r="CE371" s="93"/>
      <c r="CF371" s="93"/>
      <c r="CG371" s="93"/>
      <c r="CH371" s="93"/>
      <c r="CI371" s="93"/>
    </row>
    <row r="372" spans="1:87" x14ac:dyDescent="0.25">
      <c r="A372" s="132"/>
      <c r="B372" s="93"/>
      <c r="C372" s="93"/>
      <c r="D372" s="93"/>
      <c r="E372" s="95"/>
      <c r="F372" s="93"/>
      <c r="G372" s="96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5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6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6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  <c r="BE372" s="93"/>
      <c r="BF372" s="96"/>
      <c r="BG372" s="93"/>
      <c r="BH372" s="102"/>
      <c r="BI372" s="93"/>
      <c r="BJ372" s="102"/>
      <c r="BK372" s="93"/>
      <c r="BL372" s="102"/>
      <c r="BM372" s="93"/>
      <c r="BN372" s="102"/>
      <c r="BO372" s="93"/>
      <c r="BP372" s="102"/>
      <c r="BQ372" s="93"/>
      <c r="BR372" s="96"/>
      <c r="BS372" s="93"/>
      <c r="BT372" s="93"/>
      <c r="BU372" s="93"/>
      <c r="BV372" s="93"/>
      <c r="BW372" s="93"/>
      <c r="BX372" s="93"/>
      <c r="BY372" s="93"/>
      <c r="BZ372" s="93"/>
      <c r="CA372" s="93"/>
      <c r="CB372" s="93"/>
      <c r="CC372" s="93"/>
      <c r="CD372" s="93"/>
      <c r="CE372" s="93"/>
      <c r="CF372" s="93"/>
      <c r="CG372" s="93"/>
      <c r="CH372" s="93"/>
      <c r="CI372" s="93"/>
    </row>
    <row r="373" spans="1:87" x14ac:dyDescent="0.25">
      <c r="A373" s="132"/>
      <c r="B373" s="93"/>
      <c r="C373" s="93"/>
      <c r="D373" s="93"/>
      <c r="E373" s="95"/>
      <c r="F373" s="93"/>
      <c r="G373" s="96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5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6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6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93"/>
      <c r="BF373" s="96"/>
      <c r="BG373" s="93"/>
      <c r="BH373" s="102"/>
      <c r="BI373" s="93"/>
      <c r="BJ373" s="102"/>
      <c r="BK373" s="93"/>
      <c r="BL373" s="102"/>
      <c r="BM373" s="93"/>
      <c r="BN373" s="102"/>
      <c r="BO373" s="93"/>
      <c r="BP373" s="102"/>
      <c r="BQ373" s="93"/>
      <c r="BR373" s="96"/>
      <c r="BS373" s="93"/>
      <c r="BT373" s="93"/>
      <c r="BU373" s="93"/>
      <c r="BV373" s="93"/>
      <c r="BW373" s="93"/>
      <c r="BX373" s="93"/>
      <c r="BY373" s="93"/>
      <c r="BZ373" s="93"/>
      <c r="CA373" s="93"/>
      <c r="CB373" s="93"/>
      <c r="CC373" s="93"/>
      <c r="CD373" s="93"/>
      <c r="CE373" s="93"/>
      <c r="CF373" s="93"/>
      <c r="CG373" s="93"/>
      <c r="CH373" s="93"/>
      <c r="CI373" s="93"/>
    </row>
    <row r="374" spans="1:87" x14ac:dyDescent="0.25">
      <c r="A374" s="132"/>
      <c r="B374" s="93"/>
      <c r="C374" s="93"/>
      <c r="D374" s="93"/>
      <c r="E374" s="95"/>
      <c r="F374" s="93"/>
      <c r="G374" s="96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5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6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6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  <c r="BE374" s="93"/>
      <c r="BF374" s="96"/>
      <c r="BG374" s="93"/>
      <c r="BH374" s="102"/>
      <c r="BI374" s="93"/>
      <c r="BJ374" s="102"/>
      <c r="BK374" s="93"/>
      <c r="BL374" s="102"/>
      <c r="BM374" s="93"/>
      <c r="BN374" s="102"/>
      <c r="BO374" s="93"/>
      <c r="BP374" s="102"/>
      <c r="BQ374" s="93"/>
      <c r="BR374" s="96"/>
      <c r="BS374" s="93"/>
      <c r="BT374" s="93"/>
      <c r="BU374" s="93"/>
      <c r="BV374" s="93"/>
      <c r="BW374" s="93"/>
      <c r="BX374" s="93"/>
      <c r="BY374" s="93"/>
      <c r="BZ374" s="93"/>
      <c r="CA374" s="93"/>
      <c r="CB374" s="93"/>
      <c r="CC374" s="93"/>
      <c r="CD374" s="93"/>
      <c r="CE374" s="93"/>
      <c r="CF374" s="93"/>
      <c r="CG374" s="93"/>
      <c r="CH374" s="93"/>
      <c r="CI374" s="93"/>
    </row>
    <row r="375" spans="1:87" x14ac:dyDescent="0.25">
      <c r="A375" s="132"/>
      <c r="B375" s="93"/>
      <c r="C375" s="93"/>
      <c r="D375" s="93"/>
      <c r="E375" s="95"/>
      <c r="F375" s="93"/>
      <c r="G375" s="96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5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6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6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  <c r="BE375" s="93"/>
      <c r="BF375" s="96"/>
      <c r="BG375" s="93"/>
      <c r="BH375" s="102"/>
      <c r="BI375" s="93"/>
      <c r="BJ375" s="102"/>
      <c r="BK375" s="93"/>
      <c r="BL375" s="102"/>
      <c r="BM375" s="93"/>
      <c r="BN375" s="102"/>
      <c r="BO375" s="93"/>
      <c r="BP375" s="102"/>
      <c r="BQ375" s="93"/>
      <c r="BR375" s="96"/>
      <c r="BS375" s="93"/>
      <c r="BT375" s="93"/>
      <c r="BU375" s="93"/>
      <c r="BV375" s="93"/>
      <c r="BW375" s="93"/>
      <c r="BX375" s="93"/>
      <c r="BY375" s="93"/>
      <c r="BZ375" s="93"/>
      <c r="CA375" s="93"/>
      <c r="CB375" s="93"/>
      <c r="CC375" s="93"/>
      <c r="CD375" s="93"/>
      <c r="CE375" s="93"/>
      <c r="CF375" s="93"/>
      <c r="CG375" s="93"/>
      <c r="CH375" s="93"/>
      <c r="CI375" s="93"/>
    </row>
    <row r="376" spans="1:87" x14ac:dyDescent="0.25">
      <c r="A376" s="132"/>
      <c r="B376" s="93"/>
      <c r="C376" s="93"/>
      <c r="D376" s="93"/>
      <c r="E376" s="95"/>
      <c r="F376" s="93"/>
      <c r="G376" s="96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5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6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6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93"/>
      <c r="BF376" s="96"/>
      <c r="BG376" s="93"/>
      <c r="BH376" s="102"/>
      <c r="BI376" s="93"/>
      <c r="BJ376" s="102"/>
      <c r="BK376" s="93"/>
      <c r="BL376" s="102"/>
      <c r="BM376" s="93"/>
      <c r="BN376" s="102"/>
      <c r="BO376" s="93"/>
      <c r="BP376" s="102"/>
      <c r="BQ376" s="93"/>
      <c r="BR376" s="96"/>
      <c r="BS376" s="93"/>
      <c r="BT376" s="93"/>
      <c r="BU376" s="93"/>
      <c r="BV376" s="93"/>
      <c r="BW376" s="93"/>
      <c r="BX376" s="93"/>
      <c r="BY376" s="93"/>
      <c r="BZ376" s="93"/>
      <c r="CA376" s="93"/>
      <c r="CB376" s="93"/>
      <c r="CC376" s="93"/>
      <c r="CD376" s="93"/>
      <c r="CE376" s="93"/>
      <c r="CF376" s="93"/>
      <c r="CG376" s="93"/>
      <c r="CH376" s="93"/>
      <c r="CI376" s="93"/>
    </row>
    <row r="377" spans="1:87" x14ac:dyDescent="0.25">
      <c r="A377" s="132"/>
      <c r="B377" s="93"/>
      <c r="C377" s="93"/>
      <c r="D377" s="93"/>
      <c r="E377" s="95"/>
      <c r="F377" s="93"/>
      <c r="G377" s="96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5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6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6"/>
      <c r="AU377" s="93"/>
      <c r="AV377" s="93"/>
      <c r="AW377" s="93"/>
      <c r="AX377" s="93"/>
      <c r="AY377" s="93"/>
      <c r="AZ377" s="93"/>
      <c r="BA377" s="93"/>
      <c r="BB377" s="93"/>
      <c r="BC377" s="93"/>
      <c r="BD377" s="93"/>
      <c r="BE377" s="93"/>
      <c r="BF377" s="96"/>
      <c r="BG377" s="93"/>
      <c r="BH377" s="102"/>
      <c r="BI377" s="93"/>
      <c r="BJ377" s="102"/>
      <c r="BK377" s="93"/>
      <c r="BL377" s="102"/>
      <c r="BM377" s="93"/>
      <c r="BN377" s="102"/>
      <c r="BO377" s="93"/>
      <c r="BP377" s="102"/>
      <c r="BQ377" s="93"/>
      <c r="BR377" s="96"/>
      <c r="BS377" s="93"/>
      <c r="BT377" s="93"/>
      <c r="BU377" s="93"/>
      <c r="BV377" s="93"/>
      <c r="BW377" s="93"/>
      <c r="BX377" s="93"/>
      <c r="BY377" s="93"/>
      <c r="BZ377" s="93"/>
      <c r="CA377" s="93"/>
      <c r="CB377" s="93"/>
      <c r="CC377" s="93"/>
      <c r="CD377" s="93"/>
      <c r="CE377" s="93"/>
      <c r="CF377" s="93"/>
      <c r="CG377" s="93"/>
      <c r="CH377" s="93"/>
      <c r="CI377" s="93"/>
    </row>
    <row r="378" spans="1:87" x14ac:dyDescent="0.25">
      <c r="A378" s="132"/>
      <c r="B378" s="93"/>
      <c r="C378" s="93"/>
      <c r="D378" s="93"/>
      <c r="E378" s="95"/>
      <c r="F378" s="93"/>
      <c r="G378" s="96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5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6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6"/>
      <c r="AU378" s="93"/>
      <c r="AV378" s="93"/>
      <c r="AW378" s="93"/>
      <c r="AX378" s="93"/>
      <c r="AY378" s="93"/>
      <c r="AZ378" s="93"/>
      <c r="BA378" s="93"/>
      <c r="BB378" s="93"/>
      <c r="BC378" s="93"/>
      <c r="BD378" s="93"/>
      <c r="BE378" s="93"/>
      <c r="BF378" s="96"/>
      <c r="BG378" s="93"/>
      <c r="BH378" s="102"/>
      <c r="BI378" s="93"/>
      <c r="BJ378" s="102"/>
      <c r="BK378" s="93"/>
      <c r="BL378" s="102"/>
      <c r="BM378" s="93"/>
      <c r="BN378" s="102"/>
      <c r="BO378" s="93"/>
      <c r="BP378" s="102"/>
      <c r="BQ378" s="93"/>
      <c r="BR378" s="96"/>
      <c r="BS378" s="93"/>
      <c r="BT378" s="93"/>
      <c r="BU378" s="93"/>
      <c r="BV378" s="93"/>
      <c r="BW378" s="93"/>
      <c r="BX378" s="93"/>
      <c r="BY378" s="93"/>
      <c r="BZ378" s="93"/>
      <c r="CA378" s="93"/>
      <c r="CB378" s="93"/>
      <c r="CC378" s="93"/>
      <c r="CD378" s="93"/>
      <c r="CE378" s="93"/>
      <c r="CF378" s="93"/>
      <c r="CG378" s="93"/>
      <c r="CH378" s="93"/>
      <c r="CI378" s="93"/>
    </row>
    <row r="379" spans="1:87" x14ac:dyDescent="0.25">
      <c r="A379" s="132"/>
      <c r="B379" s="93"/>
      <c r="C379" s="93"/>
      <c r="D379" s="93"/>
      <c r="E379" s="95"/>
      <c r="F379" s="93"/>
      <c r="G379" s="96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5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6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6"/>
      <c r="AU379" s="93"/>
      <c r="AV379" s="93"/>
      <c r="AW379" s="93"/>
      <c r="AX379" s="93"/>
      <c r="AY379" s="93"/>
      <c r="AZ379" s="93"/>
      <c r="BA379" s="93"/>
      <c r="BB379" s="93"/>
      <c r="BC379" s="93"/>
      <c r="BD379" s="93"/>
      <c r="BE379" s="93"/>
      <c r="BF379" s="96"/>
      <c r="BG379" s="93"/>
      <c r="BH379" s="102"/>
      <c r="BI379" s="93"/>
      <c r="BJ379" s="102"/>
      <c r="BK379" s="93"/>
      <c r="BL379" s="102"/>
      <c r="BM379" s="93"/>
      <c r="BN379" s="102"/>
      <c r="BO379" s="93"/>
      <c r="BP379" s="102"/>
      <c r="BQ379" s="93"/>
      <c r="BR379" s="96"/>
      <c r="BS379" s="93"/>
      <c r="BT379" s="93"/>
      <c r="BU379" s="93"/>
      <c r="BV379" s="93"/>
      <c r="BW379" s="93"/>
      <c r="BX379" s="93"/>
      <c r="BY379" s="93"/>
      <c r="BZ379" s="93"/>
      <c r="CA379" s="93"/>
      <c r="CB379" s="93"/>
      <c r="CC379" s="93"/>
      <c r="CD379" s="93"/>
      <c r="CE379" s="93"/>
      <c r="CF379" s="93"/>
      <c r="CG379" s="93"/>
      <c r="CH379" s="93"/>
      <c r="CI379" s="93"/>
    </row>
    <row r="380" spans="1:87" x14ac:dyDescent="0.25">
      <c r="A380" s="132"/>
      <c r="B380" s="93"/>
      <c r="C380" s="93"/>
      <c r="D380" s="93"/>
      <c r="E380" s="95"/>
      <c r="F380" s="93"/>
      <c r="G380" s="96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5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6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6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  <c r="BE380" s="93"/>
      <c r="BF380" s="96"/>
      <c r="BG380" s="93"/>
      <c r="BH380" s="102"/>
      <c r="BI380" s="93"/>
      <c r="BJ380" s="102"/>
      <c r="BK380" s="93"/>
      <c r="BL380" s="102"/>
      <c r="BM380" s="93"/>
      <c r="BN380" s="102"/>
      <c r="BO380" s="93"/>
      <c r="BP380" s="102"/>
      <c r="BQ380" s="93"/>
      <c r="BR380" s="96"/>
      <c r="BS380" s="93"/>
      <c r="BT380" s="93"/>
      <c r="BU380" s="93"/>
      <c r="BV380" s="93"/>
      <c r="BW380" s="93"/>
      <c r="BX380" s="93"/>
      <c r="BY380" s="93"/>
      <c r="BZ380" s="93"/>
      <c r="CA380" s="93"/>
      <c r="CB380" s="93"/>
      <c r="CC380" s="93"/>
      <c r="CD380" s="93"/>
      <c r="CE380" s="93"/>
      <c r="CF380" s="93"/>
      <c r="CG380" s="93"/>
      <c r="CH380" s="93"/>
      <c r="CI380" s="93"/>
    </row>
    <row r="381" spans="1:87" x14ac:dyDescent="0.25">
      <c r="A381" s="132"/>
      <c r="B381" s="93"/>
      <c r="C381" s="93"/>
      <c r="D381" s="93"/>
      <c r="E381" s="95"/>
      <c r="F381" s="93"/>
      <c r="G381" s="96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5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6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6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  <c r="BE381" s="93"/>
      <c r="BF381" s="96"/>
      <c r="BG381" s="93"/>
      <c r="BH381" s="102"/>
      <c r="BI381" s="93"/>
      <c r="BJ381" s="102"/>
      <c r="BK381" s="93"/>
      <c r="BL381" s="102"/>
      <c r="BM381" s="93"/>
      <c r="BN381" s="102"/>
      <c r="BO381" s="93"/>
      <c r="BP381" s="102"/>
      <c r="BQ381" s="93"/>
      <c r="BR381" s="96"/>
      <c r="BS381" s="93"/>
      <c r="BT381" s="93"/>
      <c r="BU381" s="93"/>
      <c r="BV381" s="93"/>
      <c r="BW381" s="93"/>
      <c r="BX381" s="93"/>
      <c r="BY381" s="93"/>
      <c r="BZ381" s="93"/>
      <c r="CA381" s="93"/>
      <c r="CB381" s="93"/>
      <c r="CC381" s="93"/>
      <c r="CD381" s="93"/>
      <c r="CE381" s="93"/>
      <c r="CF381" s="93"/>
      <c r="CG381" s="93"/>
      <c r="CH381" s="93"/>
      <c r="CI381" s="93"/>
    </row>
    <row r="382" spans="1:87" x14ac:dyDescent="0.25">
      <c r="A382" s="132"/>
      <c r="B382" s="93"/>
      <c r="C382" s="93"/>
      <c r="D382" s="93"/>
      <c r="E382" s="95"/>
      <c r="F382" s="93"/>
      <c r="G382" s="96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5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6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6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6"/>
      <c r="BG382" s="93"/>
      <c r="BH382" s="102"/>
      <c r="BI382" s="93"/>
      <c r="BJ382" s="102"/>
      <c r="BK382" s="93"/>
      <c r="BL382" s="102"/>
      <c r="BM382" s="93"/>
      <c r="BN382" s="102"/>
      <c r="BO382" s="93"/>
      <c r="BP382" s="102"/>
      <c r="BQ382" s="93"/>
      <c r="BR382" s="96"/>
      <c r="BS382" s="93"/>
      <c r="BT382" s="93"/>
      <c r="BU382" s="93"/>
      <c r="BV382" s="93"/>
      <c r="BW382" s="93"/>
      <c r="BX382" s="93"/>
      <c r="BY382" s="93"/>
      <c r="BZ382" s="93"/>
      <c r="CA382" s="93"/>
      <c r="CB382" s="93"/>
      <c r="CC382" s="93"/>
      <c r="CD382" s="93"/>
      <c r="CE382" s="93"/>
      <c r="CF382" s="93"/>
      <c r="CG382" s="93"/>
      <c r="CH382" s="93"/>
      <c r="CI382" s="93"/>
    </row>
    <row r="383" spans="1:87" x14ac:dyDescent="0.25">
      <c r="A383" s="132"/>
      <c r="B383" s="93"/>
      <c r="C383" s="93"/>
      <c r="D383" s="93"/>
      <c r="E383" s="95"/>
      <c r="F383" s="93"/>
      <c r="G383" s="96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5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6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6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6"/>
      <c r="BG383" s="93"/>
      <c r="BH383" s="102"/>
      <c r="BI383" s="93"/>
      <c r="BJ383" s="102"/>
      <c r="BK383" s="93"/>
      <c r="BL383" s="102"/>
      <c r="BM383" s="93"/>
      <c r="BN383" s="102"/>
      <c r="BO383" s="93"/>
      <c r="BP383" s="102"/>
      <c r="BQ383" s="93"/>
      <c r="BR383" s="96"/>
      <c r="BS383" s="93"/>
      <c r="BT383" s="93"/>
      <c r="BU383" s="93"/>
      <c r="BV383" s="93"/>
      <c r="BW383" s="93"/>
      <c r="BX383" s="93"/>
      <c r="BY383" s="93"/>
      <c r="BZ383" s="93"/>
      <c r="CA383" s="93"/>
      <c r="CB383" s="93"/>
      <c r="CC383" s="93"/>
      <c r="CD383" s="93"/>
      <c r="CE383" s="93"/>
      <c r="CF383" s="93"/>
      <c r="CG383" s="93"/>
      <c r="CH383" s="93"/>
      <c r="CI383" s="93"/>
    </row>
    <row r="384" spans="1:87" x14ac:dyDescent="0.25">
      <c r="A384" s="132"/>
      <c r="B384" s="93"/>
      <c r="C384" s="93"/>
      <c r="D384" s="93"/>
      <c r="E384" s="95"/>
      <c r="F384" s="93"/>
      <c r="G384" s="96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5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6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6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6"/>
      <c r="BG384" s="93"/>
      <c r="BH384" s="102"/>
      <c r="BI384" s="93"/>
      <c r="BJ384" s="102"/>
      <c r="BK384" s="93"/>
      <c r="BL384" s="102"/>
      <c r="BM384" s="93"/>
      <c r="BN384" s="102"/>
      <c r="BO384" s="93"/>
      <c r="BP384" s="102"/>
      <c r="BQ384" s="93"/>
      <c r="BR384" s="96"/>
      <c r="BS384" s="93"/>
      <c r="BT384" s="93"/>
      <c r="BU384" s="93"/>
      <c r="BV384" s="93"/>
      <c r="BW384" s="93"/>
      <c r="BX384" s="93"/>
      <c r="BY384" s="93"/>
      <c r="BZ384" s="93"/>
      <c r="CA384" s="93"/>
      <c r="CB384" s="93"/>
      <c r="CC384" s="93"/>
      <c r="CD384" s="93"/>
      <c r="CE384" s="93"/>
      <c r="CF384" s="93"/>
      <c r="CG384" s="93"/>
      <c r="CH384" s="93"/>
      <c r="CI384" s="93"/>
    </row>
    <row r="385" spans="1:87" x14ac:dyDescent="0.25">
      <c r="A385" s="132"/>
      <c r="B385" s="93"/>
      <c r="C385" s="93"/>
      <c r="D385" s="93"/>
      <c r="E385" s="95"/>
      <c r="F385" s="93"/>
      <c r="G385" s="96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5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6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6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6"/>
      <c r="BG385" s="93"/>
      <c r="BH385" s="102"/>
      <c r="BI385" s="93"/>
      <c r="BJ385" s="102"/>
      <c r="BK385" s="93"/>
      <c r="BL385" s="102"/>
      <c r="BM385" s="93"/>
      <c r="BN385" s="102"/>
      <c r="BO385" s="93"/>
      <c r="BP385" s="102"/>
      <c r="BQ385" s="93"/>
      <c r="BR385" s="96"/>
      <c r="BS385" s="93"/>
      <c r="BT385" s="93"/>
      <c r="BU385" s="93"/>
      <c r="BV385" s="93"/>
      <c r="BW385" s="93"/>
      <c r="BX385" s="93"/>
      <c r="BY385" s="93"/>
      <c r="BZ385" s="93"/>
      <c r="CA385" s="93"/>
      <c r="CB385" s="93"/>
      <c r="CC385" s="93"/>
      <c r="CD385" s="93"/>
      <c r="CE385" s="93"/>
      <c r="CF385" s="93"/>
      <c r="CG385" s="93"/>
      <c r="CH385" s="93"/>
      <c r="CI385" s="93"/>
    </row>
    <row r="386" spans="1:87" x14ac:dyDescent="0.25">
      <c r="A386" s="132"/>
      <c r="B386" s="93"/>
      <c r="C386" s="93"/>
      <c r="D386" s="93"/>
      <c r="E386" s="95"/>
      <c r="F386" s="93"/>
      <c r="G386" s="96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5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6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6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6"/>
      <c r="BG386" s="93"/>
      <c r="BH386" s="102"/>
      <c r="BI386" s="93"/>
      <c r="BJ386" s="102"/>
      <c r="BK386" s="93"/>
      <c r="BL386" s="102"/>
      <c r="BM386" s="93"/>
      <c r="BN386" s="102"/>
      <c r="BO386" s="93"/>
      <c r="BP386" s="102"/>
      <c r="BQ386" s="93"/>
      <c r="BR386" s="96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  <c r="CI386" s="93"/>
    </row>
    <row r="387" spans="1:87" x14ac:dyDescent="0.25">
      <c r="A387" s="132"/>
      <c r="B387" s="93"/>
      <c r="C387" s="93"/>
      <c r="D387" s="93"/>
      <c r="E387" s="95"/>
      <c r="F387" s="93"/>
      <c r="G387" s="96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5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6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6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  <c r="BE387" s="93"/>
      <c r="BF387" s="96"/>
      <c r="BG387" s="93"/>
      <c r="BH387" s="102"/>
      <c r="BI387" s="93"/>
      <c r="BJ387" s="102"/>
      <c r="BK387" s="93"/>
      <c r="BL387" s="102"/>
      <c r="BM387" s="93"/>
      <c r="BN387" s="102"/>
      <c r="BO387" s="93"/>
      <c r="BP387" s="102"/>
      <c r="BQ387" s="93"/>
      <c r="BR387" s="96"/>
      <c r="BS387" s="93"/>
      <c r="BT387" s="93"/>
      <c r="BU387" s="93"/>
      <c r="BV387" s="93"/>
      <c r="BW387" s="93"/>
      <c r="BX387" s="93"/>
      <c r="BY387" s="93"/>
      <c r="BZ387" s="93"/>
      <c r="CA387" s="93"/>
      <c r="CB387" s="93"/>
      <c r="CC387" s="93"/>
      <c r="CD387" s="93"/>
      <c r="CE387" s="93"/>
      <c r="CF387" s="93"/>
      <c r="CG387" s="93"/>
      <c r="CH387" s="93"/>
      <c r="CI387" s="93"/>
    </row>
    <row r="388" spans="1:87" x14ac:dyDescent="0.25">
      <c r="A388" s="132"/>
      <c r="B388" s="93"/>
      <c r="C388" s="93"/>
      <c r="D388" s="93"/>
      <c r="E388" s="95"/>
      <c r="F388" s="93"/>
      <c r="G388" s="96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5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6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6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6"/>
      <c r="BG388" s="93"/>
      <c r="BH388" s="102"/>
      <c r="BI388" s="93"/>
      <c r="BJ388" s="102"/>
      <c r="BK388" s="93"/>
      <c r="BL388" s="102"/>
      <c r="BM388" s="93"/>
      <c r="BN388" s="102"/>
      <c r="BO388" s="93"/>
      <c r="BP388" s="102"/>
      <c r="BQ388" s="93"/>
      <c r="BR388" s="96"/>
      <c r="BS388" s="93"/>
      <c r="BT388" s="93"/>
      <c r="BU388" s="93"/>
      <c r="BV388" s="93"/>
      <c r="BW388" s="93"/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  <c r="CI388" s="93"/>
    </row>
    <row r="389" spans="1:87" x14ac:dyDescent="0.25">
      <c r="A389" s="132"/>
      <c r="B389" s="93"/>
      <c r="C389" s="93"/>
      <c r="D389" s="93"/>
      <c r="E389" s="95"/>
      <c r="F389" s="93"/>
      <c r="G389" s="96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5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6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6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6"/>
      <c r="BG389" s="93"/>
      <c r="BH389" s="102"/>
      <c r="BI389" s="93"/>
      <c r="BJ389" s="102"/>
      <c r="BK389" s="93"/>
      <c r="BL389" s="102"/>
      <c r="BM389" s="93"/>
      <c r="BN389" s="102"/>
      <c r="BO389" s="93"/>
      <c r="BP389" s="102"/>
      <c r="BQ389" s="93"/>
      <c r="BR389" s="96"/>
      <c r="BS389" s="93"/>
      <c r="BT389" s="93"/>
      <c r="BU389" s="93"/>
      <c r="BV389" s="93"/>
      <c r="BW389" s="93"/>
      <c r="BX389" s="93"/>
      <c r="BY389" s="93"/>
      <c r="BZ389" s="93"/>
      <c r="CA389" s="93"/>
      <c r="CB389" s="93"/>
      <c r="CC389" s="93"/>
      <c r="CD389" s="93"/>
      <c r="CE389" s="93"/>
      <c r="CF389" s="93"/>
      <c r="CG389" s="93"/>
      <c r="CH389" s="93"/>
      <c r="CI389" s="93"/>
    </row>
    <row r="390" spans="1:87" x14ac:dyDescent="0.25">
      <c r="A390" s="132"/>
      <c r="B390" s="93"/>
      <c r="C390" s="93"/>
      <c r="D390" s="93"/>
      <c r="E390" s="95"/>
      <c r="F390" s="93"/>
      <c r="G390" s="96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5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6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6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6"/>
      <c r="BG390" s="93"/>
      <c r="BH390" s="102"/>
      <c r="BI390" s="93"/>
      <c r="BJ390" s="102"/>
      <c r="BK390" s="93"/>
      <c r="BL390" s="102"/>
      <c r="BM390" s="93"/>
      <c r="BN390" s="102"/>
      <c r="BO390" s="93"/>
      <c r="BP390" s="102"/>
      <c r="BQ390" s="93"/>
      <c r="BR390" s="96"/>
      <c r="BS390" s="93"/>
      <c r="BT390" s="93"/>
      <c r="BU390" s="93"/>
      <c r="BV390" s="93"/>
      <c r="BW390" s="93"/>
      <c r="BX390" s="93"/>
      <c r="BY390" s="93"/>
      <c r="BZ390" s="93"/>
      <c r="CA390" s="93"/>
      <c r="CB390" s="93"/>
      <c r="CC390" s="93"/>
      <c r="CD390" s="93"/>
      <c r="CE390" s="93"/>
      <c r="CF390" s="93"/>
      <c r="CG390" s="93"/>
      <c r="CH390" s="93"/>
      <c r="CI390" s="93"/>
    </row>
    <row r="391" spans="1:87" x14ac:dyDescent="0.25">
      <c r="A391" s="132"/>
      <c r="B391" s="93"/>
      <c r="C391" s="93"/>
      <c r="D391" s="93"/>
      <c r="E391" s="95"/>
      <c r="F391" s="93"/>
      <c r="G391" s="96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5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6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6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6"/>
      <c r="BG391" s="93"/>
      <c r="BH391" s="102"/>
      <c r="BI391" s="93"/>
      <c r="BJ391" s="102"/>
      <c r="BK391" s="93"/>
      <c r="BL391" s="102"/>
      <c r="BM391" s="93"/>
      <c r="BN391" s="102"/>
      <c r="BO391" s="93"/>
      <c r="BP391" s="102"/>
      <c r="BQ391" s="93"/>
      <c r="BR391" s="96"/>
      <c r="BS391" s="93"/>
      <c r="BT391" s="93"/>
      <c r="BU391" s="93"/>
      <c r="BV391" s="93"/>
      <c r="BW391" s="93"/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</row>
    <row r="392" spans="1:87" x14ac:dyDescent="0.25">
      <c r="A392" s="132"/>
      <c r="B392" s="93"/>
      <c r="C392" s="93"/>
      <c r="D392" s="93"/>
      <c r="E392" s="95"/>
      <c r="F392" s="93"/>
      <c r="G392" s="96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5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6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6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6"/>
      <c r="BG392" s="93"/>
      <c r="BH392" s="102"/>
      <c r="BI392" s="93"/>
      <c r="BJ392" s="102"/>
      <c r="BK392" s="93"/>
      <c r="BL392" s="102"/>
      <c r="BM392" s="93"/>
      <c r="BN392" s="102"/>
      <c r="BO392" s="93"/>
      <c r="BP392" s="102"/>
      <c r="BQ392" s="93"/>
      <c r="BR392" s="96"/>
      <c r="BS392" s="93"/>
      <c r="BT392" s="93"/>
      <c r="BU392" s="93"/>
      <c r="BV392" s="93"/>
      <c r="BW392" s="93"/>
      <c r="BX392" s="93"/>
      <c r="BY392" s="93"/>
      <c r="BZ392" s="93"/>
      <c r="CA392" s="93"/>
      <c r="CB392" s="93"/>
      <c r="CC392" s="93"/>
      <c r="CD392" s="93"/>
      <c r="CE392" s="93"/>
      <c r="CF392" s="93"/>
      <c r="CG392" s="93"/>
      <c r="CH392" s="93"/>
      <c r="CI392" s="93"/>
    </row>
    <row r="393" spans="1:87" x14ac:dyDescent="0.25">
      <c r="A393" s="132"/>
      <c r="B393" s="93"/>
      <c r="C393" s="93"/>
      <c r="D393" s="93"/>
      <c r="E393" s="95"/>
      <c r="F393" s="93"/>
      <c r="G393" s="96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5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6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6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6"/>
      <c r="BG393" s="93"/>
      <c r="BH393" s="102"/>
      <c r="BI393" s="93"/>
      <c r="BJ393" s="102"/>
      <c r="BK393" s="93"/>
      <c r="BL393" s="102"/>
      <c r="BM393" s="93"/>
      <c r="BN393" s="102"/>
      <c r="BO393" s="93"/>
      <c r="BP393" s="102"/>
      <c r="BQ393" s="93"/>
      <c r="BR393" s="96"/>
      <c r="BS393" s="93"/>
      <c r="BT393" s="93"/>
      <c r="BU393" s="93"/>
      <c r="BV393" s="93"/>
      <c r="BW393" s="93"/>
      <c r="BX393" s="93"/>
      <c r="BY393" s="93"/>
      <c r="BZ393" s="93"/>
      <c r="CA393" s="93"/>
      <c r="CB393" s="93"/>
      <c r="CC393" s="93"/>
      <c r="CD393" s="93"/>
      <c r="CE393" s="93"/>
      <c r="CF393" s="93"/>
      <c r="CG393" s="93"/>
      <c r="CH393" s="93"/>
      <c r="CI393" s="93"/>
    </row>
    <row r="394" spans="1:87" x14ac:dyDescent="0.25">
      <c r="A394" s="132"/>
      <c r="B394" s="93"/>
      <c r="C394" s="93"/>
      <c r="D394" s="93"/>
      <c r="E394" s="95"/>
      <c r="F394" s="93"/>
      <c r="G394" s="96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5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6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6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6"/>
      <c r="BG394" s="93"/>
      <c r="BH394" s="102"/>
      <c r="BI394" s="93"/>
      <c r="BJ394" s="102"/>
      <c r="BK394" s="93"/>
      <c r="BL394" s="102"/>
      <c r="BM394" s="93"/>
      <c r="BN394" s="102"/>
      <c r="BO394" s="93"/>
      <c r="BP394" s="102"/>
      <c r="BQ394" s="93"/>
      <c r="BR394" s="96"/>
      <c r="BS394" s="93"/>
      <c r="BT394" s="93"/>
      <c r="BU394" s="93"/>
      <c r="BV394" s="93"/>
      <c r="BW394" s="93"/>
      <c r="BX394" s="93"/>
      <c r="BY394" s="93"/>
      <c r="BZ394" s="93"/>
      <c r="CA394" s="93"/>
      <c r="CB394" s="93"/>
      <c r="CC394" s="93"/>
      <c r="CD394" s="93"/>
      <c r="CE394" s="93"/>
      <c r="CF394" s="93"/>
      <c r="CG394" s="93"/>
      <c r="CH394" s="93"/>
      <c r="CI394" s="93"/>
    </row>
    <row r="395" spans="1:87" x14ac:dyDescent="0.25">
      <c r="A395" s="132"/>
      <c r="B395" s="93"/>
      <c r="C395" s="93"/>
      <c r="D395" s="93"/>
      <c r="E395" s="95"/>
      <c r="F395" s="93"/>
      <c r="G395" s="96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5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6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6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6"/>
      <c r="BG395" s="93"/>
      <c r="BH395" s="102"/>
      <c r="BI395" s="93"/>
      <c r="BJ395" s="102"/>
      <c r="BK395" s="93"/>
      <c r="BL395" s="102"/>
      <c r="BM395" s="93"/>
      <c r="BN395" s="102"/>
      <c r="BO395" s="93"/>
      <c r="BP395" s="102"/>
      <c r="BQ395" s="93"/>
      <c r="BR395" s="96"/>
      <c r="BS395" s="93"/>
      <c r="BT395" s="93"/>
      <c r="BU395" s="93"/>
      <c r="BV395" s="93"/>
      <c r="BW395" s="93"/>
      <c r="BX395" s="93"/>
      <c r="BY395" s="93"/>
      <c r="BZ395" s="93"/>
      <c r="CA395" s="93"/>
      <c r="CB395" s="93"/>
      <c r="CC395" s="93"/>
      <c r="CD395" s="93"/>
      <c r="CE395" s="93"/>
      <c r="CF395" s="93"/>
      <c r="CG395" s="93"/>
      <c r="CH395" s="93"/>
      <c r="CI395" s="93"/>
    </row>
    <row r="396" spans="1:87" x14ac:dyDescent="0.25">
      <c r="A396" s="132"/>
      <c r="B396" s="93"/>
      <c r="C396" s="93"/>
      <c r="D396" s="93"/>
      <c r="E396" s="95"/>
      <c r="F396" s="93"/>
      <c r="G396" s="96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5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6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6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6"/>
      <c r="BG396" s="93"/>
      <c r="BH396" s="102"/>
      <c r="BI396" s="93"/>
      <c r="BJ396" s="102"/>
      <c r="BK396" s="93"/>
      <c r="BL396" s="102"/>
      <c r="BM396" s="93"/>
      <c r="BN396" s="102"/>
      <c r="BO396" s="93"/>
      <c r="BP396" s="102"/>
      <c r="BQ396" s="93"/>
      <c r="BR396" s="96"/>
      <c r="BS396" s="93"/>
      <c r="BT396" s="93"/>
      <c r="BU396" s="93"/>
      <c r="BV396" s="93"/>
      <c r="BW396" s="93"/>
      <c r="BX396" s="93"/>
      <c r="BY396" s="93"/>
      <c r="BZ396" s="93"/>
      <c r="CA396" s="93"/>
      <c r="CB396" s="93"/>
      <c r="CC396" s="93"/>
      <c r="CD396" s="93"/>
      <c r="CE396" s="93"/>
      <c r="CF396" s="93"/>
      <c r="CG396" s="93"/>
      <c r="CH396" s="93"/>
      <c r="CI396" s="93"/>
    </row>
    <row r="397" spans="1:87" x14ac:dyDescent="0.25">
      <c r="A397" s="132"/>
      <c r="B397" s="93"/>
      <c r="C397" s="93"/>
      <c r="D397" s="93"/>
      <c r="E397" s="95"/>
      <c r="F397" s="93"/>
      <c r="G397" s="96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5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6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6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6"/>
      <c r="BG397" s="93"/>
      <c r="BH397" s="102"/>
      <c r="BI397" s="93"/>
      <c r="BJ397" s="102"/>
      <c r="BK397" s="93"/>
      <c r="BL397" s="102"/>
      <c r="BM397" s="93"/>
      <c r="BN397" s="102"/>
      <c r="BO397" s="93"/>
      <c r="BP397" s="102"/>
      <c r="BQ397" s="93"/>
      <c r="BR397" s="96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93"/>
      <c r="CE397" s="93"/>
      <c r="CF397" s="93"/>
      <c r="CG397" s="93"/>
      <c r="CH397" s="93"/>
      <c r="CI397" s="93"/>
    </row>
    <row r="398" spans="1:87" x14ac:dyDescent="0.25">
      <c r="A398" s="132"/>
      <c r="B398" s="93"/>
      <c r="C398" s="93"/>
      <c r="D398" s="93"/>
      <c r="E398" s="95"/>
      <c r="F398" s="93"/>
      <c r="G398" s="96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5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6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6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6"/>
      <c r="BG398" s="93"/>
      <c r="BH398" s="102"/>
      <c r="BI398" s="93"/>
      <c r="BJ398" s="102"/>
      <c r="BK398" s="93"/>
      <c r="BL398" s="102"/>
      <c r="BM398" s="93"/>
      <c r="BN398" s="102"/>
      <c r="BO398" s="93"/>
      <c r="BP398" s="102"/>
      <c r="BQ398" s="93"/>
      <c r="BR398" s="96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</row>
    <row r="399" spans="1:87" x14ac:dyDescent="0.25">
      <c r="A399" s="132"/>
      <c r="B399" s="93"/>
      <c r="C399" s="93"/>
      <c r="D399" s="93"/>
      <c r="E399" s="95"/>
      <c r="F399" s="93"/>
      <c r="G399" s="96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5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6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6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6"/>
      <c r="BG399" s="93"/>
      <c r="BH399" s="102"/>
      <c r="BI399" s="93"/>
      <c r="BJ399" s="102"/>
      <c r="BK399" s="93"/>
      <c r="BL399" s="102"/>
      <c r="BM399" s="93"/>
      <c r="BN399" s="102"/>
      <c r="BO399" s="93"/>
      <c r="BP399" s="102"/>
      <c r="BQ399" s="93"/>
      <c r="BR399" s="96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  <c r="CI399" s="93"/>
    </row>
    <row r="400" spans="1:87" x14ac:dyDescent="0.25">
      <c r="A400" s="132"/>
      <c r="B400" s="93"/>
      <c r="C400" s="93"/>
      <c r="D400" s="93"/>
      <c r="E400" s="95"/>
      <c r="F400" s="93"/>
      <c r="G400" s="96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5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6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6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6"/>
      <c r="BG400" s="93"/>
      <c r="BH400" s="102"/>
      <c r="BI400" s="93"/>
      <c r="BJ400" s="102"/>
      <c r="BK400" s="93"/>
      <c r="BL400" s="102"/>
      <c r="BM400" s="93"/>
      <c r="BN400" s="102"/>
      <c r="BO400" s="93"/>
      <c r="BP400" s="102"/>
      <c r="BQ400" s="93"/>
      <c r="BR400" s="96"/>
      <c r="BS400" s="93"/>
      <c r="BT400" s="93"/>
      <c r="BU400" s="93"/>
      <c r="BV400" s="93"/>
      <c r="BW400" s="93"/>
      <c r="BX400" s="93"/>
      <c r="BY400" s="93"/>
      <c r="BZ400" s="93"/>
      <c r="CA400" s="93"/>
      <c r="CB400" s="93"/>
      <c r="CC400" s="93"/>
      <c r="CD400" s="93"/>
      <c r="CE400" s="93"/>
      <c r="CF400" s="93"/>
      <c r="CG400" s="93"/>
      <c r="CH400" s="93"/>
      <c r="CI400" s="93"/>
    </row>
    <row r="401" spans="1:87" x14ac:dyDescent="0.25">
      <c r="A401" s="132"/>
      <c r="B401" s="93"/>
      <c r="C401" s="93"/>
      <c r="D401" s="93"/>
      <c r="E401" s="95"/>
      <c r="F401" s="93"/>
      <c r="G401" s="96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5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6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6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6"/>
      <c r="BG401" s="93"/>
      <c r="BH401" s="102"/>
      <c r="BI401" s="93"/>
      <c r="BJ401" s="102"/>
      <c r="BK401" s="93"/>
      <c r="BL401" s="102"/>
      <c r="BM401" s="93"/>
      <c r="BN401" s="102"/>
      <c r="BO401" s="93"/>
      <c r="BP401" s="102"/>
      <c r="BQ401" s="93"/>
      <c r="BR401" s="96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  <c r="CI401" s="93"/>
    </row>
    <row r="402" spans="1:87" x14ac:dyDescent="0.25">
      <c r="A402" s="132"/>
      <c r="B402" s="93"/>
      <c r="C402" s="93"/>
      <c r="D402" s="93"/>
      <c r="E402" s="95"/>
      <c r="F402" s="93"/>
      <c r="G402" s="96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5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6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6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6"/>
      <c r="BG402" s="93"/>
      <c r="BH402" s="102"/>
      <c r="BI402" s="93"/>
      <c r="BJ402" s="102"/>
      <c r="BK402" s="93"/>
      <c r="BL402" s="102"/>
      <c r="BM402" s="93"/>
      <c r="BN402" s="102"/>
      <c r="BO402" s="93"/>
      <c r="BP402" s="102"/>
      <c r="BQ402" s="93"/>
      <c r="BR402" s="96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  <c r="CI402" s="93"/>
    </row>
    <row r="403" spans="1:87" x14ac:dyDescent="0.25">
      <c r="A403" s="132"/>
      <c r="B403" s="93"/>
      <c r="C403" s="93"/>
      <c r="D403" s="93"/>
      <c r="E403" s="95"/>
      <c r="F403" s="93"/>
      <c r="G403" s="96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5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6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6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6"/>
      <c r="BG403" s="93"/>
      <c r="BH403" s="102"/>
      <c r="BI403" s="93"/>
      <c r="BJ403" s="102"/>
      <c r="BK403" s="93"/>
      <c r="BL403" s="102"/>
      <c r="BM403" s="93"/>
      <c r="BN403" s="102"/>
      <c r="BO403" s="93"/>
      <c r="BP403" s="102"/>
      <c r="BQ403" s="93"/>
      <c r="BR403" s="96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</row>
    <row r="404" spans="1:87" x14ac:dyDescent="0.25">
      <c r="A404" s="132"/>
      <c r="B404" s="93"/>
      <c r="C404" s="93"/>
      <c r="D404" s="93"/>
      <c r="E404" s="95"/>
      <c r="F404" s="93"/>
      <c r="G404" s="96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5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6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6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6"/>
      <c r="BG404" s="93"/>
      <c r="BH404" s="102"/>
      <c r="BI404" s="93"/>
      <c r="BJ404" s="102"/>
      <c r="BK404" s="93"/>
      <c r="BL404" s="102"/>
      <c r="BM404" s="93"/>
      <c r="BN404" s="102"/>
      <c r="BO404" s="93"/>
      <c r="BP404" s="102"/>
      <c r="BQ404" s="93"/>
      <c r="BR404" s="96"/>
      <c r="BS404" s="93"/>
      <c r="BT404" s="93"/>
      <c r="BU404" s="93"/>
      <c r="BV404" s="93"/>
      <c r="BW404" s="93"/>
      <c r="BX404" s="93"/>
      <c r="BY404" s="93"/>
      <c r="BZ404" s="93"/>
      <c r="CA404" s="93"/>
      <c r="CB404" s="93"/>
      <c r="CC404" s="93"/>
      <c r="CD404" s="93"/>
      <c r="CE404" s="93"/>
      <c r="CF404" s="93"/>
      <c r="CG404" s="93"/>
      <c r="CH404" s="93"/>
      <c r="CI404" s="93"/>
    </row>
    <row r="405" spans="1:87" x14ac:dyDescent="0.25">
      <c r="A405" s="132"/>
      <c r="B405" s="93"/>
      <c r="C405" s="93"/>
      <c r="D405" s="93"/>
      <c r="E405" s="95"/>
      <c r="F405" s="93"/>
      <c r="G405" s="96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5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6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6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6"/>
      <c r="BG405" s="93"/>
      <c r="BH405" s="102"/>
      <c r="BI405" s="93"/>
      <c r="BJ405" s="102"/>
      <c r="BK405" s="93"/>
      <c r="BL405" s="102"/>
      <c r="BM405" s="93"/>
      <c r="BN405" s="102"/>
      <c r="BO405" s="93"/>
      <c r="BP405" s="102"/>
      <c r="BQ405" s="93"/>
      <c r="BR405" s="96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  <c r="CI405" s="93"/>
    </row>
    <row r="406" spans="1:87" x14ac:dyDescent="0.25">
      <c r="A406" s="132"/>
      <c r="B406" s="93"/>
      <c r="C406" s="93"/>
      <c r="D406" s="93"/>
      <c r="E406" s="95"/>
      <c r="F406" s="93"/>
      <c r="G406" s="96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5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6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6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6"/>
      <c r="BG406" s="93"/>
      <c r="BH406" s="102"/>
      <c r="BI406" s="93"/>
      <c r="BJ406" s="102"/>
      <c r="BK406" s="93"/>
      <c r="BL406" s="102"/>
      <c r="BM406" s="93"/>
      <c r="BN406" s="102"/>
      <c r="BO406" s="93"/>
      <c r="BP406" s="102"/>
      <c r="BQ406" s="93"/>
      <c r="BR406" s="96"/>
      <c r="BS406" s="93"/>
      <c r="BT406" s="93"/>
      <c r="BU406" s="93"/>
      <c r="BV406" s="93"/>
      <c r="BW406" s="93"/>
      <c r="BX406" s="93"/>
      <c r="BY406" s="93"/>
      <c r="BZ406" s="93"/>
      <c r="CA406" s="93"/>
      <c r="CB406" s="93"/>
      <c r="CC406" s="93"/>
      <c r="CD406" s="93"/>
      <c r="CE406" s="93"/>
      <c r="CF406" s="93"/>
      <c r="CG406" s="93"/>
      <c r="CH406" s="93"/>
      <c r="CI406" s="93"/>
    </row>
    <row r="407" spans="1:87" x14ac:dyDescent="0.25">
      <c r="A407" s="132"/>
      <c r="B407" s="93"/>
      <c r="C407" s="93"/>
      <c r="D407" s="93"/>
      <c r="E407" s="95"/>
      <c r="F407" s="93"/>
      <c r="G407" s="96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5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6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6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6"/>
      <c r="BG407" s="93"/>
      <c r="BH407" s="102"/>
      <c r="BI407" s="93"/>
      <c r="BJ407" s="102"/>
      <c r="BK407" s="93"/>
      <c r="BL407" s="102"/>
      <c r="BM407" s="93"/>
      <c r="BN407" s="102"/>
      <c r="BO407" s="93"/>
      <c r="BP407" s="102"/>
      <c r="BQ407" s="93"/>
      <c r="BR407" s="96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</row>
    <row r="408" spans="1:87" x14ac:dyDescent="0.25">
      <c r="A408" s="132"/>
      <c r="B408" s="93"/>
      <c r="C408" s="93"/>
      <c r="D408" s="93"/>
      <c r="E408" s="95"/>
      <c r="F408" s="93"/>
      <c r="G408" s="96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5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6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6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6"/>
      <c r="BG408" s="93"/>
      <c r="BH408" s="102"/>
      <c r="BI408" s="93"/>
      <c r="BJ408" s="102"/>
      <c r="BK408" s="93"/>
      <c r="BL408" s="102"/>
      <c r="BM408" s="93"/>
      <c r="BN408" s="102"/>
      <c r="BO408" s="93"/>
      <c r="BP408" s="102"/>
      <c r="BQ408" s="93"/>
      <c r="BR408" s="96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93"/>
      <c r="CE408" s="93"/>
      <c r="CF408" s="93"/>
      <c r="CG408" s="93"/>
      <c r="CH408" s="93"/>
      <c r="CI408" s="93"/>
    </row>
    <row r="409" spans="1:87" x14ac:dyDescent="0.25">
      <c r="A409" s="132"/>
      <c r="B409" s="93"/>
      <c r="C409" s="93"/>
      <c r="D409" s="93"/>
      <c r="E409" s="95"/>
      <c r="F409" s="93"/>
      <c r="G409" s="96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5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6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6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6"/>
      <c r="BG409" s="93"/>
      <c r="BH409" s="102"/>
      <c r="BI409" s="93"/>
      <c r="BJ409" s="102"/>
      <c r="BK409" s="93"/>
      <c r="BL409" s="102"/>
      <c r="BM409" s="93"/>
      <c r="BN409" s="102"/>
      <c r="BO409" s="93"/>
      <c r="BP409" s="102"/>
      <c r="BQ409" s="93"/>
      <c r="BR409" s="96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93"/>
      <c r="CE409" s="93"/>
      <c r="CF409" s="93"/>
      <c r="CG409" s="93"/>
      <c r="CH409" s="93"/>
      <c r="CI409" s="93"/>
    </row>
    <row r="410" spans="1:87" x14ac:dyDescent="0.25">
      <c r="A410" s="132"/>
      <c r="B410" s="93"/>
      <c r="C410" s="93"/>
      <c r="D410" s="93"/>
      <c r="E410" s="95"/>
      <c r="F410" s="93"/>
      <c r="G410" s="96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5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6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6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6"/>
      <c r="BG410" s="93"/>
      <c r="BH410" s="102"/>
      <c r="BI410" s="93"/>
      <c r="BJ410" s="102"/>
      <c r="BK410" s="93"/>
      <c r="BL410" s="102"/>
      <c r="BM410" s="93"/>
      <c r="BN410" s="102"/>
      <c r="BO410" s="93"/>
      <c r="BP410" s="102"/>
      <c r="BQ410" s="93"/>
      <c r="BR410" s="96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93"/>
      <c r="CE410" s="93"/>
      <c r="CF410" s="93"/>
      <c r="CG410" s="93"/>
      <c r="CH410" s="93"/>
      <c r="CI410" s="93"/>
    </row>
    <row r="411" spans="1:87" x14ac:dyDescent="0.25">
      <c r="A411" s="132"/>
      <c r="B411" s="93"/>
      <c r="C411" s="93"/>
      <c r="D411" s="93"/>
      <c r="E411" s="95"/>
      <c r="F411" s="93"/>
      <c r="G411" s="96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5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6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6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6"/>
      <c r="BG411" s="93"/>
      <c r="BH411" s="102"/>
      <c r="BI411" s="93"/>
      <c r="BJ411" s="102"/>
      <c r="BK411" s="93"/>
      <c r="BL411" s="102"/>
      <c r="BM411" s="93"/>
      <c r="BN411" s="102"/>
      <c r="BO411" s="93"/>
      <c r="BP411" s="102"/>
      <c r="BQ411" s="93"/>
      <c r="BR411" s="96"/>
      <c r="BS411" s="93"/>
      <c r="BT411" s="93"/>
      <c r="BU411" s="93"/>
      <c r="BV411" s="93"/>
      <c r="BW411" s="93"/>
      <c r="BX411" s="93"/>
      <c r="BY411" s="93"/>
      <c r="BZ411" s="93"/>
      <c r="CA411" s="93"/>
      <c r="CB411" s="93"/>
      <c r="CC411" s="93"/>
      <c r="CD411" s="93"/>
      <c r="CE411" s="93"/>
      <c r="CF411" s="93"/>
      <c r="CG411" s="93"/>
      <c r="CH411" s="93"/>
      <c r="CI411" s="93"/>
    </row>
    <row r="412" spans="1:87" x14ac:dyDescent="0.25">
      <c r="A412" s="132"/>
      <c r="B412" s="93"/>
      <c r="C412" s="93"/>
      <c r="D412" s="93"/>
      <c r="E412" s="95"/>
      <c r="F412" s="93"/>
      <c r="G412" s="96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5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6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6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6"/>
      <c r="BG412" s="93"/>
      <c r="BH412" s="102"/>
      <c r="BI412" s="93"/>
      <c r="BJ412" s="102"/>
      <c r="BK412" s="93"/>
      <c r="BL412" s="102"/>
      <c r="BM412" s="93"/>
      <c r="BN412" s="102"/>
      <c r="BO412" s="93"/>
      <c r="BP412" s="102"/>
      <c r="BQ412" s="93"/>
      <c r="BR412" s="96"/>
      <c r="BS412" s="93"/>
      <c r="BT412" s="93"/>
      <c r="BU412" s="93"/>
      <c r="BV412" s="93"/>
      <c r="BW412" s="93"/>
      <c r="BX412" s="93"/>
      <c r="BY412" s="93"/>
      <c r="BZ412" s="93"/>
      <c r="CA412" s="93"/>
      <c r="CB412" s="93"/>
      <c r="CC412" s="93"/>
      <c r="CD412" s="93"/>
      <c r="CE412" s="93"/>
      <c r="CF412" s="93"/>
      <c r="CG412" s="93"/>
      <c r="CH412" s="93"/>
      <c r="CI412" s="93"/>
    </row>
    <row r="413" spans="1:87" x14ac:dyDescent="0.25">
      <c r="A413" s="132"/>
      <c r="B413" s="93"/>
      <c r="C413" s="93"/>
      <c r="D413" s="93"/>
      <c r="E413" s="95"/>
      <c r="F413" s="93"/>
      <c r="G413" s="96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5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6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6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  <c r="BE413" s="93"/>
      <c r="BF413" s="96"/>
      <c r="BG413" s="93"/>
      <c r="BH413" s="102"/>
      <c r="BI413" s="93"/>
      <c r="BJ413" s="102"/>
      <c r="BK413" s="93"/>
      <c r="BL413" s="102"/>
      <c r="BM413" s="93"/>
      <c r="BN413" s="102"/>
      <c r="BO413" s="93"/>
      <c r="BP413" s="102"/>
      <c r="BQ413" s="93"/>
      <c r="BR413" s="96"/>
      <c r="BS413" s="93"/>
      <c r="BT413" s="93"/>
      <c r="BU413" s="93"/>
      <c r="BV413" s="93"/>
      <c r="BW413" s="93"/>
      <c r="BX413" s="93"/>
      <c r="BY413" s="93"/>
      <c r="BZ413" s="93"/>
      <c r="CA413" s="93"/>
      <c r="CB413" s="93"/>
      <c r="CC413" s="93"/>
      <c r="CD413" s="93"/>
      <c r="CE413" s="93"/>
      <c r="CF413" s="93"/>
      <c r="CG413" s="93"/>
      <c r="CH413" s="93"/>
      <c r="CI413" s="93"/>
    </row>
    <row r="414" spans="1:87" x14ac:dyDescent="0.25">
      <c r="A414" s="132"/>
      <c r="B414" s="93"/>
      <c r="C414" s="93"/>
      <c r="D414" s="93"/>
      <c r="E414" s="95"/>
      <c r="F414" s="93"/>
      <c r="G414" s="96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5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6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6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  <c r="BE414" s="93"/>
      <c r="BF414" s="96"/>
      <c r="BG414" s="93"/>
      <c r="BH414" s="102"/>
      <c r="BI414" s="93"/>
      <c r="BJ414" s="102"/>
      <c r="BK414" s="93"/>
      <c r="BL414" s="102"/>
      <c r="BM414" s="93"/>
      <c r="BN414" s="102"/>
      <c r="BO414" s="93"/>
      <c r="BP414" s="102"/>
      <c r="BQ414" s="93"/>
      <c r="BR414" s="96"/>
      <c r="BS414" s="93"/>
      <c r="BT414" s="93"/>
      <c r="BU414" s="93"/>
      <c r="BV414" s="93"/>
      <c r="BW414" s="93"/>
      <c r="BX414" s="93"/>
      <c r="BY414" s="93"/>
      <c r="BZ414" s="93"/>
      <c r="CA414" s="93"/>
      <c r="CB414" s="93"/>
      <c r="CC414" s="93"/>
      <c r="CD414" s="93"/>
      <c r="CE414" s="93"/>
      <c r="CF414" s="93"/>
      <c r="CG414" s="93"/>
      <c r="CH414" s="93"/>
      <c r="CI414" s="93"/>
    </row>
    <row r="415" spans="1:87" x14ac:dyDescent="0.25">
      <c r="A415" s="132"/>
      <c r="B415" s="93"/>
      <c r="C415" s="93"/>
      <c r="D415" s="93"/>
      <c r="E415" s="95"/>
      <c r="F415" s="93"/>
      <c r="G415" s="96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5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6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6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6"/>
      <c r="BG415" s="93"/>
      <c r="BH415" s="102"/>
      <c r="BI415" s="93"/>
      <c r="BJ415" s="102"/>
      <c r="BK415" s="93"/>
      <c r="BL415" s="102"/>
      <c r="BM415" s="93"/>
      <c r="BN415" s="102"/>
      <c r="BO415" s="93"/>
      <c r="BP415" s="102"/>
      <c r="BQ415" s="93"/>
      <c r="BR415" s="96"/>
      <c r="BS415" s="93"/>
      <c r="BT415" s="93"/>
      <c r="BU415" s="93"/>
      <c r="BV415" s="93"/>
      <c r="BW415" s="93"/>
      <c r="BX415" s="93"/>
      <c r="BY415" s="93"/>
      <c r="BZ415" s="93"/>
      <c r="CA415" s="93"/>
      <c r="CB415" s="93"/>
      <c r="CC415" s="93"/>
      <c r="CD415" s="93"/>
      <c r="CE415" s="93"/>
      <c r="CF415" s="93"/>
      <c r="CG415" s="93"/>
      <c r="CH415" s="93"/>
      <c r="CI415" s="93"/>
    </row>
    <row r="416" spans="1:87" x14ac:dyDescent="0.25">
      <c r="A416" s="132"/>
      <c r="B416" s="93"/>
      <c r="C416" s="93"/>
      <c r="D416" s="93"/>
      <c r="E416" s="95"/>
      <c r="F416" s="93"/>
      <c r="G416" s="96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5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6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6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6"/>
      <c r="BG416" s="93"/>
      <c r="BH416" s="102"/>
      <c r="BI416" s="93"/>
      <c r="BJ416" s="102"/>
      <c r="BK416" s="93"/>
      <c r="BL416" s="102"/>
      <c r="BM416" s="93"/>
      <c r="BN416" s="102"/>
      <c r="BO416" s="93"/>
      <c r="BP416" s="102"/>
      <c r="BQ416" s="93"/>
      <c r="BR416" s="96"/>
      <c r="BS416" s="93"/>
      <c r="BT416" s="93"/>
      <c r="BU416" s="93"/>
      <c r="BV416" s="93"/>
      <c r="BW416" s="93"/>
      <c r="BX416" s="93"/>
      <c r="BY416" s="93"/>
      <c r="BZ416" s="93"/>
      <c r="CA416" s="93"/>
      <c r="CB416" s="93"/>
      <c r="CC416" s="93"/>
      <c r="CD416" s="93"/>
      <c r="CE416" s="93"/>
      <c r="CF416" s="93"/>
      <c r="CG416" s="93"/>
      <c r="CH416" s="93"/>
      <c r="CI416" s="93"/>
    </row>
    <row r="417" spans="1:87" x14ac:dyDescent="0.25">
      <c r="A417" s="132"/>
      <c r="B417" s="93"/>
      <c r="C417" s="93"/>
      <c r="D417" s="93"/>
      <c r="E417" s="95"/>
      <c r="F417" s="93"/>
      <c r="G417" s="96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5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6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6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6"/>
      <c r="BG417" s="93"/>
      <c r="BH417" s="102"/>
      <c r="BI417" s="93"/>
      <c r="BJ417" s="102"/>
      <c r="BK417" s="93"/>
      <c r="BL417" s="102"/>
      <c r="BM417" s="93"/>
      <c r="BN417" s="102"/>
      <c r="BO417" s="93"/>
      <c r="BP417" s="102"/>
      <c r="BQ417" s="93"/>
      <c r="BR417" s="96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  <c r="CI417" s="93"/>
    </row>
    <row r="418" spans="1:87" x14ac:dyDescent="0.25">
      <c r="A418" s="132"/>
      <c r="B418" s="93"/>
      <c r="C418" s="93"/>
      <c r="D418" s="93"/>
      <c r="E418" s="95"/>
      <c r="F418" s="93"/>
      <c r="G418" s="96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5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6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6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6"/>
      <c r="BG418" s="93"/>
      <c r="BH418" s="102"/>
      <c r="BI418" s="93"/>
      <c r="BJ418" s="102"/>
      <c r="BK418" s="93"/>
      <c r="BL418" s="102"/>
      <c r="BM418" s="93"/>
      <c r="BN418" s="102"/>
      <c r="BO418" s="93"/>
      <c r="BP418" s="102"/>
      <c r="BQ418" s="93"/>
      <c r="BR418" s="96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93"/>
      <c r="CE418" s="93"/>
      <c r="CF418" s="93"/>
      <c r="CG418" s="93"/>
      <c r="CH418" s="93"/>
      <c r="CI418" s="93"/>
    </row>
    <row r="419" spans="1:87" x14ac:dyDescent="0.25">
      <c r="A419" s="132"/>
      <c r="B419" s="93"/>
      <c r="C419" s="93"/>
      <c r="D419" s="93"/>
      <c r="E419" s="95"/>
      <c r="F419" s="93"/>
      <c r="G419" s="96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5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6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6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6"/>
      <c r="BG419" s="93"/>
      <c r="BH419" s="102"/>
      <c r="BI419" s="93"/>
      <c r="BJ419" s="102"/>
      <c r="BK419" s="93"/>
      <c r="BL419" s="102"/>
      <c r="BM419" s="93"/>
      <c r="BN419" s="102"/>
      <c r="BO419" s="93"/>
      <c r="BP419" s="102"/>
      <c r="BQ419" s="93"/>
      <c r="BR419" s="96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93"/>
      <c r="CE419" s="93"/>
      <c r="CF419" s="93"/>
      <c r="CG419" s="93"/>
      <c r="CH419" s="93"/>
      <c r="CI419" s="93"/>
    </row>
    <row r="420" spans="1:87" x14ac:dyDescent="0.25">
      <c r="A420" s="132"/>
      <c r="B420" s="93"/>
      <c r="C420" s="93"/>
      <c r="D420" s="93"/>
      <c r="E420" s="95"/>
      <c r="F420" s="93"/>
      <c r="G420" s="96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5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6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6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6"/>
      <c r="BG420" s="93"/>
      <c r="BH420" s="102"/>
      <c r="BI420" s="93"/>
      <c r="BJ420" s="102"/>
      <c r="BK420" s="93"/>
      <c r="BL420" s="102"/>
      <c r="BM420" s="93"/>
      <c r="BN420" s="102"/>
      <c r="BO420" s="93"/>
      <c r="BP420" s="102"/>
      <c r="BQ420" s="93"/>
      <c r="BR420" s="96"/>
      <c r="BS420" s="93"/>
      <c r="BT420" s="93"/>
      <c r="BU420" s="93"/>
      <c r="BV420" s="93"/>
      <c r="BW420" s="93"/>
      <c r="BX420" s="93"/>
      <c r="BY420" s="93"/>
      <c r="BZ420" s="93"/>
      <c r="CA420" s="93"/>
      <c r="CB420" s="93"/>
      <c r="CC420" s="93"/>
      <c r="CD420" s="93"/>
      <c r="CE420" s="93"/>
      <c r="CF420" s="93"/>
      <c r="CG420" s="93"/>
      <c r="CH420" s="93"/>
      <c r="CI420" s="93"/>
    </row>
    <row r="421" spans="1:87" x14ac:dyDescent="0.25">
      <c r="A421" s="132"/>
      <c r="B421" s="93"/>
      <c r="C421" s="93"/>
      <c r="D421" s="93"/>
      <c r="E421" s="95"/>
      <c r="F421" s="93"/>
      <c r="G421" s="96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5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6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6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6"/>
      <c r="BG421" s="93"/>
      <c r="BH421" s="102"/>
      <c r="BI421" s="93"/>
      <c r="BJ421" s="102"/>
      <c r="BK421" s="93"/>
      <c r="BL421" s="102"/>
      <c r="BM421" s="93"/>
      <c r="BN421" s="102"/>
      <c r="BO421" s="93"/>
      <c r="BP421" s="102"/>
      <c r="BQ421" s="93"/>
      <c r="BR421" s="96"/>
      <c r="BS421" s="93"/>
      <c r="BT421" s="93"/>
      <c r="BU421" s="93"/>
      <c r="BV421" s="93"/>
      <c r="BW421" s="93"/>
      <c r="BX421" s="93"/>
      <c r="BY421" s="93"/>
      <c r="BZ421" s="93"/>
      <c r="CA421" s="93"/>
      <c r="CB421" s="93"/>
      <c r="CC421" s="93"/>
      <c r="CD421" s="93"/>
      <c r="CE421" s="93"/>
      <c r="CF421" s="93"/>
      <c r="CG421" s="93"/>
      <c r="CH421" s="93"/>
      <c r="CI421" s="93"/>
    </row>
    <row r="422" spans="1:87" x14ac:dyDescent="0.25">
      <c r="A422" s="132"/>
      <c r="B422" s="93"/>
      <c r="C422" s="93"/>
      <c r="D422" s="93"/>
      <c r="E422" s="95"/>
      <c r="F422" s="93"/>
      <c r="G422" s="96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5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6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6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6"/>
      <c r="BG422" s="93"/>
      <c r="BH422" s="102"/>
      <c r="BI422" s="93"/>
      <c r="BJ422" s="102"/>
      <c r="BK422" s="93"/>
      <c r="BL422" s="102"/>
      <c r="BM422" s="93"/>
      <c r="BN422" s="102"/>
      <c r="BO422" s="93"/>
      <c r="BP422" s="102"/>
      <c r="BQ422" s="93"/>
      <c r="BR422" s="96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93"/>
      <c r="CE422" s="93"/>
      <c r="CF422" s="93"/>
      <c r="CG422" s="93"/>
      <c r="CH422" s="93"/>
      <c r="CI422" s="93"/>
    </row>
    <row r="423" spans="1:87" x14ac:dyDescent="0.25">
      <c r="A423" s="132"/>
      <c r="B423" s="93"/>
      <c r="C423" s="93"/>
      <c r="D423" s="93"/>
      <c r="E423" s="95"/>
      <c r="F423" s="93"/>
      <c r="G423" s="96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5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6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6"/>
      <c r="AU423" s="93"/>
      <c r="AV423" s="93"/>
      <c r="AW423" s="93"/>
      <c r="AX423" s="93"/>
      <c r="AY423" s="93"/>
      <c r="AZ423" s="93"/>
      <c r="BA423" s="93"/>
      <c r="BB423" s="93"/>
      <c r="BC423" s="93"/>
      <c r="BD423" s="93"/>
      <c r="BE423" s="93"/>
      <c r="BF423" s="96"/>
      <c r="BG423" s="93"/>
      <c r="BH423" s="102"/>
      <c r="BI423" s="93"/>
      <c r="BJ423" s="102"/>
      <c r="BK423" s="93"/>
      <c r="BL423" s="102"/>
      <c r="BM423" s="93"/>
      <c r="BN423" s="102"/>
      <c r="BO423" s="93"/>
      <c r="BP423" s="102"/>
      <c r="BQ423" s="93"/>
      <c r="BR423" s="96"/>
      <c r="BS423" s="93"/>
      <c r="BT423" s="93"/>
      <c r="BU423" s="93"/>
      <c r="BV423" s="93"/>
      <c r="BW423" s="93"/>
      <c r="BX423" s="93"/>
      <c r="BY423" s="93"/>
      <c r="BZ423" s="93"/>
      <c r="CA423" s="93"/>
      <c r="CB423" s="93"/>
      <c r="CC423" s="93"/>
      <c r="CD423" s="93"/>
      <c r="CE423" s="93"/>
      <c r="CF423" s="93"/>
      <c r="CG423" s="93"/>
      <c r="CH423" s="93"/>
      <c r="CI423" s="93"/>
    </row>
    <row r="424" spans="1:87" x14ac:dyDescent="0.25">
      <c r="A424" s="132"/>
      <c r="B424" s="93"/>
      <c r="C424" s="93"/>
      <c r="D424" s="93"/>
      <c r="E424" s="95"/>
      <c r="F424" s="93"/>
      <c r="G424" s="96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5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6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6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6"/>
      <c r="BG424" s="93"/>
      <c r="BH424" s="102"/>
      <c r="BI424" s="93"/>
      <c r="BJ424" s="102"/>
      <c r="BK424" s="93"/>
      <c r="BL424" s="102"/>
      <c r="BM424" s="93"/>
      <c r="BN424" s="102"/>
      <c r="BO424" s="93"/>
      <c r="BP424" s="102"/>
      <c r="BQ424" s="93"/>
      <c r="BR424" s="96"/>
      <c r="BS424" s="93"/>
      <c r="BT424" s="93"/>
      <c r="BU424" s="93"/>
      <c r="BV424" s="93"/>
      <c r="BW424" s="93"/>
      <c r="BX424" s="93"/>
      <c r="BY424" s="93"/>
      <c r="BZ424" s="93"/>
      <c r="CA424" s="93"/>
      <c r="CB424" s="93"/>
      <c r="CC424" s="93"/>
      <c r="CD424" s="93"/>
      <c r="CE424" s="93"/>
      <c r="CF424" s="93"/>
      <c r="CG424" s="93"/>
      <c r="CH424" s="93"/>
      <c r="CI424" s="93"/>
    </row>
    <row r="425" spans="1:87" x14ac:dyDescent="0.25">
      <c r="A425" s="132"/>
      <c r="B425" s="93"/>
      <c r="C425" s="93"/>
      <c r="D425" s="93"/>
      <c r="E425" s="95"/>
      <c r="F425" s="93"/>
      <c r="G425" s="96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5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6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6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6"/>
      <c r="BG425" s="93"/>
      <c r="BH425" s="102"/>
      <c r="BI425" s="93"/>
      <c r="BJ425" s="102"/>
      <c r="BK425" s="93"/>
      <c r="BL425" s="102"/>
      <c r="BM425" s="93"/>
      <c r="BN425" s="102"/>
      <c r="BO425" s="93"/>
      <c r="BP425" s="102"/>
      <c r="BQ425" s="93"/>
      <c r="BR425" s="96"/>
      <c r="BS425" s="93"/>
      <c r="BT425" s="93"/>
      <c r="BU425" s="93"/>
      <c r="BV425" s="93"/>
      <c r="BW425" s="93"/>
      <c r="BX425" s="93"/>
      <c r="BY425" s="93"/>
      <c r="BZ425" s="93"/>
      <c r="CA425" s="93"/>
      <c r="CB425" s="93"/>
      <c r="CC425" s="93"/>
      <c r="CD425" s="93"/>
      <c r="CE425" s="93"/>
      <c r="CF425" s="93"/>
      <c r="CG425" s="93"/>
      <c r="CH425" s="93"/>
      <c r="CI425" s="93"/>
    </row>
    <row r="426" spans="1:87" x14ac:dyDescent="0.25">
      <c r="A426" s="132"/>
      <c r="B426" s="93"/>
      <c r="C426" s="93"/>
      <c r="D426" s="93"/>
      <c r="E426" s="95"/>
      <c r="F426" s="93"/>
      <c r="G426" s="96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5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6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6"/>
      <c r="AU426" s="93"/>
      <c r="AV426" s="93"/>
      <c r="AW426" s="93"/>
      <c r="AX426" s="93"/>
      <c r="AY426" s="93"/>
      <c r="AZ426" s="93"/>
      <c r="BA426" s="93"/>
      <c r="BB426" s="93"/>
      <c r="BC426" s="93"/>
      <c r="BD426" s="93"/>
      <c r="BE426" s="93"/>
      <c r="BF426" s="96"/>
      <c r="BG426" s="93"/>
      <c r="BH426" s="102"/>
      <c r="BI426" s="93"/>
      <c r="BJ426" s="102"/>
      <c r="BK426" s="93"/>
      <c r="BL426" s="102"/>
      <c r="BM426" s="93"/>
      <c r="BN426" s="102"/>
      <c r="BO426" s="93"/>
      <c r="BP426" s="102"/>
      <c r="BQ426" s="93"/>
      <c r="BR426" s="96"/>
      <c r="BS426" s="93"/>
      <c r="BT426" s="93"/>
      <c r="BU426" s="93"/>
      <c r="BV426" s="93"/>
      <c r="BW426" s="93"/>
      <c r="BX426" s="93"/>
      <c r="BY426" s="93"/>
      <c r="BZ426" s="93"/>
      <c r="CA426" s="93"/>
      <c r="CB426" s="93"/>
      <c r="CC426" s="93"/>
      <c r="CD426" s="93"/>
      <c r="CE426" s="93"/>
      <c r="CF426" s="93"/>
      <c r="CG426" s="93"/>
      <c r="CH426" s="93"/>
      <c r="CI426" s="93"/>
    </row>
    <row r="427" spans="1:87" x14ac:dyDescent="0.25">
      <c r="A427" s="132"/>
      <c r="B427" s="93"/>
      <c r="C427" s="93"/>
      <c r="D427" s="93"/>
      <c r="E427" s="95"/>
      <c r="F427" s="93"/>
      <c r="G427" s="96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5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6"/>
      <c r="AJ427" s="93"/>
      <c r="AK427" s="93"/>
      <c r="AL427" s="93"/>
      <c r="AM427" s="93"/>
      <c r="AN427" s="93"/>
      <c r="AO427" s="93"/>
      <c r="AP427" s="93"/>
      <c r="AQ427" s="93"/>
      <c r="AR427" s="93"/>
      <c r="AS427" s="93"/>
      <c r="AT427" s="96"/>
      <c r="AU427" s="93"/>
      <c r="AV427" s="93"/>
      <c r="AW427" s="93"/>
      <c r="AX427" s="93"/>
      <c r="AY427" s="93"/>
      <c r="AZ427" s="93"/>
      <c r="BA427" s="93"/>
      <c r="BB427" s="93"/>
      <c r="BC427" s="93"/>
      <c r="BD427" s="93"/>
      <c r="BE427" s="93"/>
      <c r="BF427" s="96"/>
      <c r="BG427" s="93"/>
      <c r="BH427" s="102"/>
      <c r="BI427" s="93"/>
      <c r="BJ427" s="102"/>
      <c r="BK427" s="93"/>
      <c r="BL427" s="102"/>
      <c r="BM427" s="93"/>
      <c r="BN427" s="102"/>
      <c r="BO427" s="93"/>
      <c r="BP427" s="102"/>
      <c r="BQ427" s="93"/>
      <c r="BR427" s="96"/>
      <c r="BS427" s="93"/>
      <c r="BT427" s="93"/>
      <c r="BU427" s="93"/>
      <c r="BV427" s="93"/>
      <c r="BW427" s="93"/>
      <c r="BX427" s="93"/>
      <c r="BY427" s="93"/>
      <c r="BZ427" s="93"/>
      <c r="CA427" s="93"/>
      <c r="CB427" s="93"/>
      <c r="CC427" s="93"/>
      <c r="CD427" s="93"/>
      <c r="CE427" s="93"/>
      <c r="CF427" s="93"/>
      <c r="CG427" s="93"/>
      <c r="CH427" s="93"/>
      <c r="CI427" s="93"/>
    </row>
    <row r="428" spans="1:87" x14ac:dyDescent="0.25">
      <c r="A428" s="132"/>
      <c r="B428" s="93"/>
      <c r="C428" s="93"/>
      <c r="D428" s="93"/>
      <c r="E428" s="95"/>
      <c r="F428" s="93"/>
      <c r="G428" s="96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5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6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6"/>
      <c r="AU428" s="93"/>
      <c r="AV428" s="93"/>
      <c r="AW428" s="93"/>
      <c r="AX428" s="93"/>
      <c r="AY428" s="93"/>
      <c r="AZ428" s="93"/>
      <c r="BA428" s="93"/>
      <c r="BB428" s="93"/>
      <c r="BC428" s="93"/>
      <c r="BD428" s="93"/>
      <c r="BE428" s="93"/>
      <c r="BF428" s="96"/>
      <c r="BG428" s="93"/>
      <c r="BH428" s="102"/>
      <c r="BI428" s="93"/>
      <c r="BJ428" s="102"/>
      <c r="BK428" s="93"/>
      <c r="BL428" s="102"/>
      <c r="BM428" s="93"/>
      <c r="BN428" s="102"/>
      <c r="BO428" s="93"/>
      <c r="BP428" s="102"/>
      <c r="BQ428" s="93"/>
      <c r="BR428" s="96"/>
      <c r="BS428" s="93"/>
      <c r="BT428" s="93"/>
      <c r="BU428" s="93"/>
      <c r="BV428" s="93"/>
      <c r="BW428" s="93"/>
      <c r="BX428" s="93"/>
      <c r="BY428" s="93"/>
      <c r="BZ428" s="93"/>
      <c r="CA428" s="93"/>
      <c r="CB428" s="93"/>
      <c r="CC428" s="93"/>
      <c r="CD428" s="93"/>
      <c r="CE428" s="93"/>
      <c r="CF428" s="93"/>
      <c r="CG428" s="93"/>
      <c r="CH428" s="93"/>
      <c r="CI428" s="93"/>
    </row>
    <row r="429" spans="1:87" x14ac:dyDescent="0.25">
      <c r="A429" s="132"/>
      <c r="B429" s="93"/>
      <c r="C429" s="93"/>
      <c r="D429" s="93"/>
      <c r="E429" s="95"/>
      <c r="F429" s="93"/>
      <c r="G429" s="96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5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6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6"/>
      <c r="AU429" s="93"/>
      <c r="AV429" s="93"/>
      <c r="AW429" s="93"/>
      <c r="AX429" s="93"/>
      <c r="AY429" s="93"/>
      <c r="AZ429" s="93"/>
      <c r="BA429" s="93"/>
      <c r="BB429" s="93"/>
      <c r="BC429" s="93"/>
      <c r="BD429" s="93"/>
      <c r="BE429" s="93"/>
      <c r="BF429" s="96"/>
      <c r="BG429" s="93"/>
      <c r="BH429" s="102"/>
      <c r="BI429" s="93"/>
      <c r="BJ429" s="102"/>
      <c r="BK429" s="93"/>
      <c r="BL429" s="102"/>
      <c r="BM429" s="93"/>
      <c r="BN429" s="102"/>
      <c r="BO429" s="93"/>
      <c r="BP429" s="102"/>
      <c r="BQ429" s="93"/>
      <c r="BR429" s="96"/>
      <c r="BS429" s="93"/>
      <c r="BT429" s="93"/>
      <c r="BU429" s="93"/>
      <c r="BV429" s="93"/>
      <c r="BW429" s="93"/>
      <c r="BX429" s="93"/>
      <c r="BY429" s="93"/>
      <c r="BZ429" s="93"/>
      <c r="CA429" s="93"/>
      <c r="CB429" s="93"/>
      <c r="CC429" s="93"/>
      <c r="CD429" s="93"/>
      <c r="CE429" s="93"/>
      <c r="CF429" s="93"/>
      <c r="CG429" s="93"/>
      <c r="CH429" s="93"/>
      <c r="CI429" s="93"/>
    </row>
    <row r="430" spans="1:87" x14ac:dyDescent="0.25">
      <c r="A430" s="132"/>
      <c r="B430" s="93"/>
      <c r="C430" s="93"/>
      <c r="D430" s="93"/>
      <c r="E430" s="95"/>
      <c r="F430" s="93"/>
      <c r="G430" s="96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5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6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6"/>
      <c r="AU430" s="93"/>
      <c r="AV430" s="93"/>
      <c r="AW430" s="93"/>
      <c r="AX430" s="93"/>
      <c r="AY430" s="93"/>
      <c r="AZ430" s="93"/>
      <c r="BA430" s="93"/>
      <c r="BB430" s="93"/>
      <c r="BC430" s="93"/>
      <c r="BD430" s="93"/>
      <c r="BE430" s="93"/>
      <c r="BF430" s="96"/>
      <c r="BG430" s="93"/>
      <c r="BH430" s="102"/>
      <c r="BI430" s="93"/>
      <c r="BJ430" s="102"/>
      <c r="BK430" s="93"/>
      <c r="BL430" s="102"/>
      <c r="BM430" s="93"/>
      <c r="BN430" s="102"/>
      <c r="BO430" s="93"/>
      <c r="BP430" s="102"/>
      <c r="BQ430" s="93"/>
      <c r="BR430" s="96"/>
      <c r="BS430" s="93"/>
      <c r="BT430" s="93"/>
      <c r="BU430" s="93"/>
      <c r="BV430" s="93"/>
      <c r="BW430" s="93"/>
      <c r="BX430" s="93"/>
      <c r="BY430" s="93"/>
      <c r="BZ430" s="93"/>
      <c r="CA430" s="93"/>
      <c r="CB430" s="93"/>
      <c r="CC430" s="93"/>
      <c r="CD430" s="93"/>
      <c r="CE430" s="93"/>
      <c r="CF430" s="93"/>
      <c r="CG430" s="93"/>
      <c r="CH430" s="93"/>
      <c r="CI430" s="93"/>
    </row>
    <row r="431" spans="1:87" x14ac:dyDescent="0.25">
      <c r="A431" s="132"/>
      <c r="B431" s="93"/>
      <c r="C431" s="93"/>
      <c r="D431" s="93"/>
      <c r="E431" s="95"/>
      <c r="F431" s="93"/>
      <c r="G431" s="96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5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6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6"/>
      <c r="AU431" s="93"/>
      <c r="AV431" s="93"/>
      <c r="AW431" s="93"/>
      <c r="AX431" s="93"/>
      <c r="AY431" s="93"/>
      <c r="AZ431" s="93"/>
      <c r="BA431" s="93"/>
      <c r="BB431" s="93"/>
      <c r="BC431" s="93"/>
      <c r="BD431" s="93"/>
      <c r="BE431" s="93"/>
      <c r="BF431" s="96"/>
      <c r="BG431" s="93"/>
      <c r="BH431" s="102"/>
      <c r="BI431" s="93"/>
      <c r="BJ431" s="102"/>
      <c r="BK431" s="93"/>
      <c r="BL431" s="102"/>
      <c r="BM431" s="93"/>
      <c r="BN431" s="102"/>
      <c r="BO431" s="93"/>
      <c r="BP431" s="102"/>
      <c r="BQ431" s="93"/>
      <c r="BR431" s="96"/>
      <c r="BS431" s="93"/>
      <c r="BT431" s="93"/>
      <c r="BU431" s="93"/>
      <c r="BV431" s="93"/>
      <c r="BW431" s="93"/>
      <c r="BX431" s="93"/>
      <c r="BY431" s="93"/>
      <c r="BZ431" s="93"/>
      <c r="CA431" s="93"/>
      <c r="CB431" s="93"/>
      <c r="CC431" s="93"/>
      <c r="CD431" s="93"/>
      <c r="CE431" s="93"/>
      <c r="CF431" s="93"/>
      <c r="CG431" s="93"/>
      <c r="CH431" s="93"/>
      <c r="CI431" s="93"/>
    </row>
    <row r="432" spans="1:87" x14ac:dyDescent="0.25">
      <c r="A432" s="132"/>
      <c r="B432" s="93"/>
      <c r="C432" s="93"/>
      <c r="D432" s="93"/>
      <c r="E432" s="95"/>
      <c r="F432" s="93"/>
      <c r="G432" s="96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5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6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6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6"/>
      <c r="BG432" s="93"/>
      <c r="BH432" s="102"/>
      <c r="BI432" s="93"/>
      <c r="BJ432" s="102"/>
      <c r="BK432" s="93"/>
      <c r="BL432" s="102"/>
      <c r="BM432" s="93"/>
      <c r="BN432" s="102"/>
      <c r="BO432" s="93"/>
      <c r="BP432" s="102"/>
      <c r="BQ432" s="93"/>
      <c r="BR432" s="96"/>
      <c r="BS432" s="93"/>
      <c r="BT432" s="93"/>
      <c r="BU432" s="93"/>
      <c r="BV432" s="93"/>
      <c r="BW432" s="93"/>
      <c r="BX432" s="93"/>
      <c r="BY432" s="93"/>
      <c r="BZ432" s="93"/>
      <c r="CA432" s="93"/>
      <c r="CB432" s="93"/>
      <c r="CC432" s="93"/>
      <c r="CD432" s="93"/>
      <c r="CE432" s="93"/>
      <c r="CF432" s="93"/>
      <c r="CG432" s="93"/>
      <c r="CH432" s="93"/>
      <c r="CI432" s="93"/>
    </row>
    <row r="433" spans="1:87" x14ac:dyDescent="0.25">
      <c r="A433" s="132"/>
      <c r="B433" s="93"/>
      <c r="C433" s="93"/>
      <c r="D433" s="93"/>
      <c r="E433" s="95"/>
      <c r="F433" s="93"/>
      <c r="G433" s="96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5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6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6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6"/>
      <c r="BG433" s="93"/>
      <c r="BH433" s="102"/>
      <c r="BI433" s="93"/>
      <c r="BJ433" s="102"/>
      <c r="BK433" s="93"/>
      <c r="BL433" s="102"/>
      <c r="BM433" s="93"/>
      <c r="BN433" s="102"/>
      <c r="BO433" s="93"/>
      <c r="BP433" s="102"/>
      <c r="BQ433" s="93"/>
      <c r="BR433" s="96"/>
      <c r="BS433" s="93"/>
      <c r="BT433" s="93"/>
      <c r="BU433" s="93"/>
      <c r="BV433" s="93"/>
      <c r="BW433" s="93"/>
      <c r="BX433" s="93"/>
      <c r="BY433" s="93"/>
      <c r="BZ433" s="93"/>
      <c r="CA433" s="93"/>
      <c r="CB433" s="93"/>
      <c r="CC433" s="93"/>
      <c r="CD433" s="93"/>
      <c r="CE433" s="93"/>
      <c r="CF433" s="93"/>
      <c r="CG433" s="93"/>
      <c r="CH433" s="93"/>
      <c r="CI433" s="93"/>
    </row>
    <row r="434" spans="1:87" x14ac:dyDescent="0.25">
      <c r="A434" s="132"/>
      <c r="B434" s="93"/>
      <c r="C434" s="93"/>
      <c r="D434" s="93"/>
      <c r="E434" s="95"/>
      <c r="F434" s="93"/>
      <c r="G434" s="96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5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6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6"/>
      <c r="AU434" s="93"/>
      <c r="AV434" s="93"/>
      <c r="AW434" s="93"/>
      <c r="AX434" s="93"/>
      <c r="AY434" s="93"/>
      <c r="AZ434" s="93"/>
      <c r="BA434" s="93"/>
      <c r="BB434" s="93"/>
      <c r="BC434" s="93"/>
      <c r="BD434" s="93"/>
      <c r="BE434" s="93"/>
      <c r="BF434" s="96"/>
      <c r="BG434" s="93"/>
      <c r="BH434" s="102"/>
      <c r="BI434" s="93"/>
      <c r="BJ434" s="102"/>
      <c r="BK434" s="93"/>
      <c r="BL434" s="102"/>
      <c r="BM434" s="93"/>
      <c r="BN434" s="102"/>
      <c r="BO434" s="93"/>
      <c r="BP434" s="102"/>
      <c r="BQ434" s="93"/>
      <c r="BR434" s="96"/>
      <c r="BS434" s="93"/>
      <c r="BT434" s="93"/>
      <c r="BU434" s="93"/>
      <c r="BV434" s="93"/>
      <c r="BW434" s="93"/>
      <c r="BX434" s="93"/>
      <c r="BY434" s="93"/>
      <c r="BZ434" s="93"/>
      <c r="CA434" s="93"/>
      <c r="CB434" s="93"/>
      <c r="CC434" s="93"/>
      <c r="CD434" s="93"/>
      <c r="CE434" s="93"/>
      <c r="CF434" s="93"/>
      <c r="CG434" s="93"/>
      <c r="CH434" s="93"/>
      <c r="CI434" s="93"/>
    </row>
    <row r="435" spans="1:87" x14ac:dyDescent="0.25">
      <c r="A435" s="132"/>
      <c r="B435" s="93"/>
      <c r="C435" s="93"/>
      <c r="D435" s="93"/>
      <c r="E435" s="95"/>
      <c r="F435" s="93"/>
      <c r="G435" s="96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5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6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AT435" s="96"/>
      <c r="AU435" s="93"/>
      <c r="AV435" s="93"/>
      <c r="AW435" s="93"/>
      <c r="AX435" s="93"/>
      <c r="AY435" s="93"/>
      <c r="AZ435" s="93"/>
      <c r="BA435" s="93"/>
      <c r="BB435" s="93"/>
      <c r="BC435" s="93"/>
      <c r="BD435" s="93"/>
      <c r="BE435" s="93"/>
      <c r="BF435" s="96"/>
      <c r="BG435" s="93"/>
      <c r="BH435" s="102"/>
      <c r="BI435" s="93"/>
      <c r="BJ435" s="102"/>
      <c r="BK435" s="93"/>
      <c r="BL435" s="102"/>
      <c r="BM435" s="93"/>
      <c r="BN435" s="102"/>
      <c r="BO435" s="93"/>
      <c r="BP435" s="102"/>
      <c r="BQ435" s="93"/>
      <c r="BR435" s="96"/>
      <c r="BS435" s="93"/>
      <c r="BT435" s="93"/>
      <c r="BU435" s="93"/>
      <c r="BV435" s="93"/>
      <c r="BW435" s="93"/>
      <c r="BX435" s="93"/>
      <c r="BY435" s="93"/>
      <c r="BZ435" s="93"/>
      <c r="CA435" s="93"/>
      <c r="CB435" s="93"/>
      <c r="CC435" s="93"/>
      <c r="CD435" s="93"/>
      <c r="CE435" s="93"/>
      <c r="CF435" s="93"/>
      <c r="CG435" s="93"/>
      <c r="CH435" s="93"/>
      <c r="CI435" s="93"/>
    </row>
    <row r="436" spans="1:87" x14ac:dyDescent="0.25">
      <c r="A436" s="132"/>
      <c r="B436" s="93"/>
      <c r="C436" s="93"/>
      <c r="D436" s="93"/>
      <c r="E436" s="95"/>
      <c r="F436" s="93"/>
      <c r="G436" s="96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5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6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6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6"/>
      <c r="BG436" s="93"/>
      <c r="BH436" s="102"/>
      <c r="BI436" s="93"/>
      <c r="BJ436" s="102"/>
      <c r="BK436" s="93"/>
      <c r="BL436" s="102"/>
      <c r="BM436" s="93"/>
      <c r="BN436" s="102"/>
      <c r="BO436" s="93"/>
      <c r="BP436" s="102"/>
      <c r="BQ436" s="93"/>
      <c r="BR436" s="96"/>
      <c r="BS436" s="93"/>
      <c r="BT436" s="93"/>
      <c r="BU436" s="93"/>
      <c r="BV436" s="93"/>
      <c r="BW436" s="93"/>
      <c r="BX436" s="93"/>
      <c r="BY436" s="93"/>
      <c r="BZ436" s="93"/>
      <c r="CA436" s="93"/>
      <c r="CB436" s="93"/>
      <c r="CC436" s="93"/>
      <c r="CD436" s="93"/>
      <c r="CE436" s="93"/>
      <c r="CF436" s="93"/>
      <c r="CG436" s="93"/>
      <c r="CH436" s="93"/>
      <c r="CI436" s="93"/>
    </row>
    <row r="437" spans="1:87" x14ac:dyDescent="0.25">
      <c r="A437" s="132"/>
      <c r="B437" s="93"/>
      <c r="C437" s="93"/>
      <c r="D437" s="93"/>
      <c r="E437" s="95"/>
      <c r="F437" s="93"/>
      <c r="G437" s="96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5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6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6"/>
      <c r="AU437" s="93"/>
      <c r="AV437" s="93"/>
      <c r="AW437" s="93"/>
      <c r="AX437" s="93"/>
      <c r="AY437" s="93"/>
      <c r="AZ437" s="93"/>
      <c r="BA437" s="93"/>
      <c r="BB437" s="93"/>
      <c r="BC437" s="93"/>
      <c r="BD437" s="93"/>
      <c r="BE437" s="93"/>
      <c r="BF437" s="96"/>
      <c r="BG437" s="93"/>
      <c r="BH437" s="102"/>
      <c r="BI437" s="93"/>
      <c r="BJ437" s="102"/>
      <c r="BK437" s="93"/>
      <c r="BL437" s="102"/>
      <c r="BM437" s="93"/>
      <c r="BN437" s="102"/>
      <c r="BO437" s="93"/>
      <c r="BP437" s="102"/>
      <c r="BQ437" s="93"/>
      <c r="BR437" s="96"/>
      <c r="BS437" s="93"/>
      <c r="BT437" s="93"/>
      <c r="BU437" s="93"/>
      <c r="BV437" s="93"/>
      <c r="BW437" s="93"/>
      <c r="BX437" s="93"/>
      <c r="BY437" s="93"/>
      <c r="BZ437" s="93"/>
      <c r="CA437" s="93"/>
      <c r="CB437" s="93"/>
      <c r="CC437" s="93"/>
      <c r="CD437" s="93"/>
      <c r="CE437" s="93"/>
      <c r="CF437" s="93"/>
      <c r="CG437" s="93"/>
      <c r="CH437" s="93"/>
      <c r="CI437" s="93"/>
    </row>
    <row r="438" spans="1:87" x14ac:dyDescent="0.25">
      <c r="A438" s="132"/>
      <c r="B438" s="93"/>
      <c r="C438" s="93"/>
      <c r="D438" s="93"/>
      <c r="E438" s="95"/>
      <c r="F438" s="93"/>
      <c r="G438" s="96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5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6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6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6"/>
      <c r="BG438" s="93"/>
      <c r="BH438" s="102"/>
      <c r="BI438" s="93"/>
      <c r="BJ438" s="102"/>
      <c r="BK438" s="93"/>
      <c r="BL438" s="102"/>
      <c r="BM438" s="93"/>
      <c r="BN438" s="102"/>
      <c r="BO438" s="93"/>
      <c r="BP438" s="102"/>
      <c r="BQ438" s="93"/>
      <c r="BR438" s="96"/>
      <c r="BS438" s="93"/>
      <c r="BT438" s="93"/>
      <c r="BU438" s="93"/>
      <c r="BV438" s="93"/>
      <c r="BW438" s="93"/>
      <c r="BX438" s="93"/>
      <c r="BY438" s="93"/>
      <c r="BZ438" s="93"/>
      <c r="CA438" s="93"/>
      <c r="CB438" s="93"/>
      <c r="CC438" s="93"/>
      <c r="CD438" s="93"/>
      <c r="CE438" s="93"/>
      <c r="CF438" s="93"/>
      <c r="CG438" s="93"/>
      <c r="CH438" s="93"/>
      <c r="CI438" s="93"/>
    </row>
    <row r="439" spans="1:87" x14ac:dyDescent="0.25">
      <c r="A439" s="132"/>
      <c r="B439" s="93"/>
      <c r="C439" s="93"/>
      <c r="D439" s="93"/>
      <c r="E439" s="95"/>
      <c r="F439" s="93"/>
      <c r="G439" s="96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5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6"/>
      <c r="AJ439" s="93"/>
      <c r="AK439" s="93"/>
      <c r="AL439" s="93"/>
      <c r="AM439" s="93"/>
      <c r="AN439" s="93"/>
      <c r="AO439" s="93"/>
      <c r="AP439" s="93"/>
      <c r="AQ439" s="93"/>
      <c r="AR439" s="93"/>
      <c r="AS439" s="93"/>
      <c r="AT439" s="96"/>
      <c r="AU439" s="93"/>
      <c r="AV439" s="93"/>
      <c r="AW439" s="93"/>
      <c r="AX439" s="93"/>
      <c r="AY439" s="93"/>
      <c r="AZ439" s="93"/>
      <c r="BA439" s="93"/>
      <c r="BB439" s="93"/>
      <c r="BC439" s="93"/>
      <c r="BD439" s="93"/>
      <c r="BE439" s="93"/>
      <c r="BF439" s="96"/>
      <c r="BG439" s="93"/>
      <c r="BH439" s="102"/>
      <c r="BI439" s="93"/>
      <c r="BJ439" s="102"/>
      <c r="BK439" s="93"/>
      <c r="BL439" s="102"/>
      <c r="BM439" s="93"/>
      <c r="BN439" s="102"/>
      <c r="BO439" s="93"/>
      <c r="BP439" s="102"/>
      <c r="BQ439" s="93"/>
      <c r="BR439" s="96"/>
      <c r="BS439" s="93"/>
      <c r="BT439" s="93"/>
      <c r="BU439" s="93"/>
      <c r="BV439" s="93"/>
      <c r="BW439" s="93"/>
      <c r="BX439" s="93"/>
      <c r="BY439" s="93"/>
      <c r="BZ439" s="93"/>
      <c r="CA439" s="93"/>
      <c r="CB439" s="93"/>
      <c r="CC439" s="93"/>
      <c r="CD439" s="93"/>
      <c r="CE439" s="93"/>
      <c r="CF439" s="93"/>
      <c r="CG439" s="93"/>
      <c r="CH439" s="93"/>
      <c r="CI439" s="93"/>
    </row>
    <row r="440" spans="1:87" x14ac:dyDescent="0.25">
      <c r="A440" s="132"/>
      <c r="B440" s="93"/>
      <c r="C440" s="93"/>
      <c r="D440" s="93"/>
      <c r="E440" s="95"/>
      <c r="F440" s="93"/>
      <c r="G440" s="96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5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6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6"/>
      <c r="AU440" s="93"/>
      <c r="AV440" s="93"/>
      <c r="AW440" s="93"/>
      <c r="AX440" s="93"/>
      <c r="AY440" s="93"/>
      <c r="AZ440" s="93"/>
      <c r="BA440" s="93"/>
      <c r="BB440" s="93"/>
      <c r="BC440" s="93"/>
      <c r="BD440" s="93"/>
      <c r="BE440" s="93"/>
      <c r="BF440" s="96"/>
      <c r="BG440" s="93"/>
      <c r="BH440" s="102"/>
      <c r="BI440" s="93"/>
      <c r="BJ440" s="102"/>
      <c r="BK440" s="93"/>
      <c r="BL440" s="102"/>
      <c r="BM440" s="93"/>
      <c r="BN440" s="102"/>
      <c r="BO440" s="93"/>
      <c r="BP440" s="102"/>
      <c r="BQ440" s="93"/>
      <c r="BR440" s="96"/>
      <c r="BS440" s="93"/>
      <c r="BT440" s="93"/>
      <c r="BU440" s="93"/>
      <c r="BV440" s="93"/>
      <c r="BW440" s="93"/>
      <c r="BX440" s="93"/>
      <c r="BY440" s="93"/>
      <c r="BZ440" s="93"/>
      <c r="CA440" s="93"/>
      <c r="CB440" s="93"/>
      <c r="CC440" s="93"/>
      <c r="CD440" s="93"/>
      <c r="CE440" s="93"/>
      <c r="CF440" s="93"/>
      <c r="CG440" s="93"/>
      <c r="CH440" s="93"/>
      <c r="CI440" s="93"/>
    </row>
    <row r="441" spans="1:87" x14ac:dyDescent="0.25">
      <c r="A441" s="132"/>
      <c r="B441" s="93"/>
      <c r="C441" s="93"/>
      <c r="D441" s="93"/>
      <c r="E441" s="95"/>
      <c r="F441" s="93"/>
      <c r="G441" s="96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5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6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6"/>
      <c r="AU441" s="93"/>
      <c r="AV441" s="93"/>
      <c r="AW441" s="93"/>
      <c r="AX441" s="93"/>
      <c r="AY441" s="93"/>
      <c r="AZ441" s="93"/>
      <c r="BA441" s="93"/>
      <c r="BB441" s="93"/>
      <c r="BC441" s="93"/>
      <c r="BD441" s="93"/>
      <c r="BE441" s="93"/>
      <c r="BF441" s="96"/>
      <c r="BG441" s="93"/>
      <c r="BH441" s="102"/>
      <c r="BI441" s="93"/>
      <c r="BJ441" s="102"/>
      <c r="BK441" s="93"/>
      <c r="BL441" s="102"/>
      <c r="BM441" s="93"/>
      <c r="BN441" s="102"/>
      <c r="BO441" s="93"/>
      <c r="BP441" s="102"/>
      <c r="BQ441" s="93"/>
      <c r="BR441" s="96"/>
      <c r="BS441" s="93"/>
      <c r="BT441" s="93"/>
      <c r="BU441" s="93"/>
      <c r="BV441" s="93"/>
      <c r="BW441" s="93"/>
      <c r="BX441" s="93"/>
      <c r="BY441" s="93"/>
      <c r="BZ441" s="93"/>
      <c r="CA441" s="93"/>
      <c r="CB441" s="93"/>
      <c r="CC441" s="93"/>
      <c r="CD441" s="93"/>
      <c r="CE441" s="93"/>
      <c r="CF441" s="93"/>
      <c r="CG441" s="93"/>
      <c r="CH441" s="93"/>
      <c r="CI441" s="93"/>
    </row>
    <row r="442" spans="1:87" x14ac:dyDescent="0.25">
      <c r="A442" s="132"/>
      <c r="B442" s="93"/>
      <c r="C442" s="93"/>
      <c r="D442" s="93"/>
      <c r="E442" s="95"/>
      <c r="F442" s="93"/>
      <c r="G442" s="96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5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6"/>
      <c r="AJ442" s="93"/>
      <c r="AK442" s="93"/>
      <c r="AL442" s="93"/>
      <c r="AM442" s="93"/>
      <c r="AN442" s="93"/>
      <c r="AO442" s="93"/>
      <c r="AP442" s="93"/>
      <c r="AQ442" s="93"/>
      <c r="AR442" s="93"/>
      <c r="AS442" s="93"/>
      <c r="AT442" s="96"/>
      <c r="AU442" s="93"/>
      <c r="AV442" s="93"/>
      <c r="AW442" s="93"/>
      <c r="AX442" s="93"/>
      <c r="AY442" s="93"/>
      <c r="AZ442" s="93"/>
      <c r="BA442" s="93"/>
      <c r="BB442" s="93"/>
      <c r="BC442" s="93"/>
      <c r="BD442" s="93"/>
      <c r="BE442" s="93"/>
      <c r="BF442" s="96"/>
      <c r="BG442" s="93"/>
      <c r="BH442" s="102"/>
      <c r="BI442" s="93"/>
      <c r="BJ442" s="102"/>
      <c r="BK442" s="93"/>
      <c r="BL442" s="102"/>
      <c r="BM442" s="93"/>
      <c r="BN442" s="102"/>
      <c r="BO442" s="93"/>
      <c r="BP442" s="102"/>
      <c r="BQ442" s="93"/>
      <c r="BR442" s="96"/>
      <c r="BS442" s="93"/>
      <c r="BT442" s="93"/>
      <c r="BU442" s="93"/>
      <c r="BV442" s="93"/>
      <c r="BW442" s="93"/>
      <c r="BX442" s="93"/>
      <c r="BY442" s="93"/>
      <c r="BZ442" s="93"/>
      <c r="CA442" s="93"/>
      <c r="CB442" s="93"/>
      <c r="CC442" s="93"/>
      <c r="CD442" s="93"/>
      <c r="CE442" s="93"/>
      <c r="CF442" s="93"/>
      <c r="CG442" s="93"/>
      <c r="CH442" s="93"/>
      <c r="CI442" s="93"/>
    </row>
    <row r="443" spans="1:87" x14ac:dyDescent="0.25">
      <c r="A443" s="132"/>
      <c r="B443" s="93"/>
      <c r="C443" s="93"/>
      <c r="D443" s="93"/>
      <c r="E443" s="95"/>
      <c r="F443" s="93"/>
      <c r="G443" s="96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5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6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6"/>
      <c r="AU443" s="93"/>
      <c r="AV443" s="93"/>
      <c r="AW443" s="93"/>
      <c r="AX443" s="93"/>
      <c r="AY443" s="93"/>
      <c r="AZ443" s="93"/>
      <c r="BA443" s="93"/>
      <c r="BB443" s="93"/>
      <c r="BC443" s="93"/>
      <c r="BD443" s="93"/>
      <c r="BE443" s="93"/>
      <c r="BF443" s="96"/>
      <c r="BG443" s="93"/>
      <c r="BH443" s="102"/>
      <c r="BI443" s="93"/>
      <c r="BJ443" s="102"/>
      <c r="BK443" s="93"/>
      <c r="BL443" s="102"/>
      <c r="BM443" s="93"/>
      <c r="BN443" s="102"/>
      <c r="BO443" s="93"/>
      <c r="BP443" s="102"/>
      <c r="BQ443" s="93"/>
      <c r="BR443" s="96"/>
      <c r="BS443" s="93"/>
      <c r="BT443" s="93"/>
      <c r="BU443" s="93"/>
      <c r="BV443" s="93"/>
      <c r="BW443" s="93"/>
      <c r="BX443" s="93"/>
      <c r="BY443" s="93"/>
      <c r="BZ443" s="93"/>
      <c r="CA443" s="93"/>
      <c r="CB443" s="93"/>
      <c r="CC443" s="93"/>
      <c r="CD443" s="93"/>
      <c r="CE443" s="93"/>
      <c r="CF443" s="93"/>
      <c r="CG443" s="93"/>
      <c r="CH443" s="93"/>
      <c r="CI443" s="93"/>
    </row>
    <row r="444" spans="1:87" x14ac:dyDescent="0.25">
      <c r="A444" s="132"/>
      <c r="B444" s="93"/>
      <c r="C444" s="93"/>
      <c r="D444" s="93"/>
      <c r="E444" s="95"/>
      <c r="F444" s="93"/>
      <c r="G444" s="96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5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6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6"/>
      <c r="AU444" s="93"/>
      <c r="AV444" s="93"/>
      <c r="AW444" s="93"/>
      <c r="AX444" s="93"/>
      <c r="AY444" s="93"/>
      <c r="AZ444" s="93"/>
      <c r="BA444" s="93"/>
      <c r="BB444" s="93"/>
      <c r="BC444" s="93"/>
      <c r="BD444" s="93"/>
      <c r="BE444" s="93"/>
      <c r="BF444" s="96"/>
      <c r="BG444" s="93"/>
      <c r="BH444" s="102"/>
      <c r="BI444" s="93"/>
      <c r="BJ444" s="102"/>
      <c r="BK444" s="93"/>
      <c r="BL444" s="102"/>
      <c r="BM444" s="93"/>
      <c r="BN444" s="102"/>
      <c r="BO444" s="93"/>
      <c r="BP444" s="102"/>
      <c r="BQ444" s="93"/>
      <c r="BR444" s="96"/>
      <c r="BS444" s="93"/>
      <c r="BT444" s="93"/>
      <c r="BU444" s="93"/>
      <c r="BV444" s="93"/>
      <c r="BW444" s="93"/>
      <c r="BX444" s="93"/>
      <c r="BY444" s="93"/>
      <c r="BZ444" s="93"/>
      <c r="CA444" s="93"/>
      <c r="CB444" s="93"/>
      <c r="CC444" s="93"/>
      <c r="CD444" s="93"/>
      <c r="CE444" s="93"/>
      <c r="CF444" s="93"/>
      <c r="CG444" s="93"/>
      <c r="CH444" s="93"/>
      <c r="CI444" s="93"/>
    </row>
    <row r="445" spans="1:87" x14ac:dyDescent="0.25">
      <c r="A445" s="132"/>
      <c r="B445" s="93"/>
      <c r="C445" s="93"/>
      <c r="D445" s="93"/>
      <c r="E445" s="95"/>
      <c r="F445" s="93"/>
      <c r="G445" s="96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5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6"/>
      <c r="AJ445" s="93"/>
      <c r="AK445" s="93"/>
      <c r="AL445" s="93"/>
      <c r="AM445" s="93"/>
      <c r="AN445" s="93"/>
      <c r="AO445" s="93"/>
      <c r="AP445" s="93"/>
      <c r="AQ445" s="93"/>
      <c r="AR445" s="93"/>
      <c r="AS445" s="93"/>
      <c r="AT445" s="96"/>
      <c r="AU445" s="93"/>
      <c r="AV445" s="93"/>
      <c r="AW445" s="93"/>
      <c r="AX445" s="93"/>
      <c r="AY445" s="93"/>
      <c r="AZ445" s="93"/>
      <c r="BA445" s="93"/>
      <c r="BB445" s="93"/>
      <c r="BC445" s="93"/>
      <c r="BD445" s="93"/>
      <c r="BE445" s="93"/>
      <c r="BF445" s="96"/>
      <c r="BG445" s="93"/>
      <c r="BH445" s="102"/>
      <c r="BI445" s="93"/>
      <c r="BJ445" s="102"/>
      <c r="BK445" s="93"/>
      <c r="BL445" s="102"/>
      <c r="BM445" s="93"/>
      <c r="BN445" s="102"/>
      <c r="BO445" s="93"/>
      <c r="BP445" s="102"/>
      <c r="BQ445" s="93"/>
      <c r="BR445" s="96"/>
      <c r="BS445" s="93"/>
      <c r="BT445" s="93"/>
      <c r="BU445" s="93"/>
      <c r="BV445" s="93"/>
      <c r="BW445" s="93"/>
      <c r="BX445" s="93"/>
      <c r="BY445" s="93"/>
      <c r="BZ445" s="93"/>
      <c r="CA445" s="93"/>
      <c r="CB445" s="93"/>
      <c r="CC445" s="93"/>
      <c r="CD445" s="93"/>
      <c r="CE445" s="93"/>
      <c r="CF445" s="93"/>
      <c r="CG445" s="93"/>
      <c r="CH445" s="93"/>
      <c r="CI445" s="93"/>
    </row>
    <row r="446" spans="1:87" x14ac:dyDescent="0.25">
      <c r="A446" s="132"/>
      <c r="B446" s="93"/>
      <c r="C446" s="93"/>
      <c r="D446" s="93"/>
      <c r="E446" s="95"/>
      <c r="F446" s="93"/>
      <c r="G446" s="96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5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6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6"/>
      <c r="AU446" s="93"/>
      <c r="AV446" s="93"/>
      <c r="AW446" s="93"/>
      <c r="AX446" s="93"/>
      <c r="AY446" s="93"/>
      <c r="AZ446" s="93"/>
      <c r="BA446" s="93"/>
      <c r="BB446" s="93"/>
      <c r="BC446" s="93"/>
      <c r="BD446" s="93"/>
      <c r="BE446" s="93"/>
      <c r="BF446" s="96"/>
      <c r="BG446" s="93"/>
      <c r="BH446" s="102"/>
      <c r="BI446" s="93"/>
      <c r="BJ446" s="102"/>
      <c r="BK446" s="93"/>
      <c r="BL446" s="102"/>
      <c r="BM446" s="93"/>
      <c r="BN446" s="102"/>
      <c r="BO446" s="93"/>
      <c r="BP446" s="102"/>
      <c r="BQ446" s="93"/>
      <c r="BR446" s="96"/>
      <c r="BS446" s="93"/>
      <c r="BT446" s="93"/>
      <c r="BU446" s="93"/>
      <c r="BV446" s="93"/>
      <c r="BW446" s="93"/>
      <c r="BX446" s="93"/>
      <c r="BY446" s="93"/>
      <c r="BZ446" s="93"/>
      <c r="CA446" s="93"/>
      <c r="CB446" s="93"/>
      <c r="CC446" s="93"/>
      <c r="CD446" s="93"/>
      <c r="CE446" s="93"/>
      <c r="CF446" s="93"/>
      <c r="CG446" s="93"/>
      <c r="CH446" s="93"/>
      <c r="CI446" s="93"/>
    </row>
    <row r="447" spans="1:87" x14ac:dyDescent="0.25">
      <c r="A447" s="132"/>
      <c r="B447" s="93"/>
      <c r="C447" s="93"/>
      <c r="D447" s="93"/>
      <c r="E447" s="95"/>
      <c r="F447" s="93"/>
      <c r="G447" s="96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5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6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6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6"/>
      <c r="BG447" s="93"/>
      <c r="BH447" s="102"/>
      <c r="BI447" s="93"/>
      <c r="BJ447" s="102"/>
      <c r="BK447" s="93"/>
      <c r="BL447" s="102"/>
      <c r="BM447" s="93"/>
      <c r="BN447" s="102"/>
      <c r="BO447" s="93"/>
      <c r="BP447" s="102"/>
      <c r="BQ447" s="93"/>
      <c r="BR447" s="96"/>
      <c r="BS447" s="93"/>
      <c r="BT447" s="93"/>
      <c r="BU447" s="93"/>
      <c r="BV447" s="93"/>
      <c r="BW447" s="93"/>
      <c r="BX447" s="93"/>
      <c r="BY447" s="93"/>
      <c r="BZ447" s="93"/>
      <c r="CA447" s="93"/>
      <c r="CB447" s="93"/>
      <c r="CC447" s="93"/>
      <c r="CD447" s="93"/>
      <c r="CE447" s="93"/>
      <c r="CF447" s="93"/>
      <c r="CG447" s="93"/>
      <c r="CH447" s="93"/>
      <c r="CI447" s="93"/>
    </row>
    <row r="448" spans="1:87" x14ac:dyDescent="0.25">
      <c r="A448" s="132"/>
      <c r="B448" s="93"/>
      <c r="C448" s="93"/>
      <c r="D448" s="93"/>
      <c r="E448" s="95"/>
      <c r="F448" s="93"/>
      <c r="G448" s="96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5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6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6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  <c r="BE448" s="93"/>
      <c r="BF448" s="96"/>
      <c r="BG448" s="93"/>
      <c r="BH448" s="102"/>
      <c r="BI448" s="93"/>
      <c r="BJ448" s="102"/>
      <c r="BK448" s="93"/>
      <c r="BL448" s="102"/>
      <c r="BM448" s="93"/>
      <c r="BN448" s="102"/>
      <c r="BO448" s="93"/>
      <c r="BP448" s="102"/>
      <c r="BQ448" s="93"/>
      <c r="BR448" s="96"/>
      <c r="BS448" s="93"/>
      <c r="BT448" s="93"/>
      <c r="BU448" s="93"/>
      <c r="BV448" s="93"/>
      <c r="BW448" s="93"/>
      <c r="BX448" s="93"/>
      <c r="BY448" s="93"/>
      <c r="BZ448" s="93"/>
      <c r="CA448" s="93"/>
      <c r="CB448" s="93"/>
      <c r="CC448" s="93"/>
      <c r="CD448" s="93"/>
      <c r="CE448" s="93"/>
      <c r="CF448" s="93"/>
      <c r="CG448" s="93"/>
      <c r="CH448" s="93"/>
      <c r="CI448" s="93"/>
    </row>
    <row r="449" spans="1:87" x14ac:dyDescent="0.25">
      <c r="A449" s="132"/>
      <c r="B449" s="93"/>
      <c r="C449" s="93"/>
      <c r="D449" s="93"/>
      <c r="E449" s="95"/>
      <c r="F449" s="93"/>
      <c r="G449" s="96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5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6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6"/>
      <c r="AU449" s="93"/>
      <c r="AV449" s="93"/>
      <c r="AW449" s="93"/>
      <c r="AX449" s="93"/>
      <c r="AY449" s="93"/>
      <c r="AZ449" s="93"/>
      <c r="BA449" s="93"/>
      <c r="BB449" s="93"/>
      <c r="BC449" s="93"/>
      <c r="BD449" s="93"/>
      <c r="BE449" s="93"/>
      <c r="BF449" s="96"/>
      <c r="BG449" s="93"/>
      <c r="BH449" s="102"/>
      <c r="BI449" s="93"/>
      <c r="BJ449" s="102"/>
      <c r="BK449" s="93"/>
      <c r="BL449" s="102"/>
      <c r="BM449" s="93"/>
      <c r="BN449" s="102"/>
      <c r="BO449" s="93"/>
      <c r="BP449" s="102"/>
      <c r="BQ449" s="93"/>
      <c r="BR449" s="96"/>
      <c r="BS449" s="93"/>
      <c r="BT449" s="93"/>
      <c r="BU449" s="93"/>
      <c r="BV449" s="93"/>
      <c r="BW449" s="93"/>
      <c r="BX449" s="93"/>
      <c r="BY449" s="93"/>
      <c r="BZ449" s="93"/>
      <c r="CA449" s="93"/>
      <c r="CB449" s="93"/>
      <c r="CC449" s="93"/>
      <c r="CD449" s="93"/>
      <c r="CE449" s="93"/>
      <c r="CF449" s="93"/>
      <c r="CG449" s="93"/>
      <c r="CH449" s="93"/>
      <c r="CI449" s="93"/>
    </row>
    <row r="450" spans="1:87" x14ac:dyDescent="0.25">
      <c r="A450" s="132"/>
      <c r="B450" s="93"/>
      <c r="C450" s="93"/>
      <c r="D450" s="93"/>
      <c r="E450" s="95"/>
      <c r="F450" s="93"/>
      <c r="G450" s="96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5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6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6"/>
      <c r="AU450" s="93"/>
      <c r="AV450" s="93"/>
      <c r="AW450" s="93"/>
      <c r="AX450" s="93"/>
      <c r="AY450" s="93"/>
      <c r="AZ450" s="93"/>
      <c r="BA450" s="93"/>
      <c r="BB450" s="93"/>
      <c r="BC450" s="93"/>
      <c r="BD450" s="93"/>
      <c r="BE450" s="93"/>
      <c r="BF450" s="96"/>
      <c r="BG450" s="93"/>
      <c r="BH450" s="102"/>
      <c r="BI450" s="93"/>
      <c r="BJ450" s="102"/>
      <c r="BK450" s="93"/>
      <c r="BL450" s="102"/>
      <c r="BM450" s="93"/>
      <c r="BN450" s="102"/>
      <c r="BO450" s="93"/>
      <c r="BP450" s="102"/>
      <c r="BQ450" s="93"/>
      <c r="BR450" s="96"/>
      <c r="BS450" s="93"/>
      <c r="BT450" s="93"/>
      <c r="BU450" s="93"/>
      <c r="BV450" s="93"/>
      <c r="BW450" s="93"/>
      <c r="BX450" s="93"/>
      <c r="BY450" s="93"/>
      <c r="BZ450" s="93"/>
      <c r="CA450" s="93"/>
      <c r="CB450" s="93"/>
      <c r="CC450" s="93"/>
      <c r="CD450" s="93"/>
      <c r="CE450" s="93"/>
      <c r="CF450" s="93"/>
      <c r="CG450" s="93"/>
      <c r="CH450" s="93"/>
      <c r="CI450" s="93"/>
    </row>
    <row r="451" spans="1:87" x14ac:dyDescent="0.25">
      <c r="A451" s="132"/>
      <c r="B451" s="93"/>
      <c r="C451" s="93"/>
      <c r="D451" s="93"/>
      <c r="E451" s="95"/>
      <c r="F451" s="93"/>
      <c r="G451" s="96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5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6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6"/>
      <c r="AU451" s="93"/>
      <c r="AV451" s="93"/>
      <c r="AW451" s="93"/>
      <c r="AX451" s="93"/>
      <c r="AY451" s="93"/>
      <c r="AZ451" s="93"/>
      <c r="BA451" s="93"/>
      <c r="BB451" s="93"/>
      <c r="BC451" s="93"/>
      <c r="BD451" s="93"/>
      <c r="BE451" s="93"/>
      <c r="BF451" s="96"/>
      <c r="BG451" s="93"/>
      <c r="BH451" s="102"/>
      <c r="BI451" s="93"/>
      <c r="BJ451" s="102"/>
      <c r="BK451" s="93"/>
      <c r="BL451" s="102"/>
      <c r="BM451" s="93"/>
      <c r="BN451" s="102"/>
      <c r="BO451" s="93"/>
      <c r="BP451" s="102"/>
      <c r="BQ451" s="93"/>
      <c r="BR451" s="96"/>
      <c r="BS451" s="93"/>
      <c r="BT451" s="93"/>
      <c r="BU451" s="93"/>
      <c r="BV451" s="93"/>
      <c r="BW451" s="93"/>
      <c r="BX451" s="93"/>
      <c r="BY451" s="93"/>
      <c r="BZ451" s="93"/>
      <c r="CA451" s="93"/>
      <c r="CB451" s="93"/>
      <c r="CC451" s="93"/>
      <c r="CD451" s="93"/>
      <c r="CE451" s="93"/>
      <c r="CF451" s="93"/>
      <c r="CG451" s="93"/>
      <c r="CH451" s="93"/>
      <c r="CI451" s="93"/>
    </row>
    <row r="452" spans="1:87" x14ac:dyDescent="0.25">
      <c r="A452" s="132"/>
      <c r="B452" s="93"/>
      <c r="C452" s="93"/>
      <c r="D452" s="93"/>
      <c r="E452" s="95"/>
      <c r="F452" s="93"/>
      <c r="G452" s="96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5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6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6"/>
      <c r="AU452" s="93"/>
      <c r="AV452" s="93"/>
      <c r="AW452" s="93"/>
      <c r="AX452" s="93"/>
      <c r="AY452" s="93"/>
      <c r="AZ452" s="93"/>
      <c r="BA452" s="93"/>
      <c r="BB452" s="93"/>
      <c r="BC452" s="93"/>
      <c r="BD452" s="93"/>
      <c r="BE452" s="93"/>
      <c r="BF452" s="96"/>
      <c r="BG452" s="93"/>
      <c r="BH452" s="102"/>
      <c r="BI452" s="93"/>
      <c r="BJ452" s="102"/>
      <c r="BK452" s="93"/>
      <c r="BL452" s="102"/>
      <c r="BM452" s="93"/>
      <c r="BN452" s="102"/>
      <c r="BO452" s="93"/>
      <c r="BP452" s="102"/>
      <c r="BQ452" s="93"/>
      <c r="BR452" s="96"/>
      <c r="BS452" s="93"/>
      <c r="BT452" s="93"/>
      <c r="BU452" s="93"/>
      <c r="BV452" s="93"/>
      <c r="BW452" s="93"/>
      <c r="BX452" s="93"/>
      <c r="BY452" s="93"/>
      <c r="BZ452" s="93"/>
      <c r="CA452" s="93"/>
      <c r="CB452" s="93"/>
      <c r="CC452" s="93"/>
      <c r="CD452" s="93"/>
      <c r="CE452" s="93"/>
      <c r="CF452" s="93"/>
      <c r="CG452" s="93"/>
      <c r="CH452" s="93"/>
      <c r="CI452" s="93"/>
    </row>
    <row r="453" spans="1:87" x14ac:dyDescent="0.25">
      <c r="A453" s="132"/>
      <c r="B453" s="93"/>
      <c r="C453" s="93"/>
      <c r="D453" s="93"/>
      <c r="E453" s="95"/>
      <c r="F453" s="93"/>
      <c r="G453" s="96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5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6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6"/>
      <c r="AU453" s="93"/>
      <c r="AV453" s="93"/>
      <c r="AW453" s="93"/>
      <c r="AX453" s="93"/>
      <c r="AY453" s="93"/>
      <c r="AZ453" s="93"/>
      <c r="BA453" s="93"/>
      <c r="BB453" s="93"/>
      <c r="BC453" s="93"/>
      <c r="BD453" s="93"/>
      <c r="BE453" s="93"/>
      <c r="BF453" s="96"/>
      <c r="BG453" s="93"/>
      <c r="BH453" s="102"/>
      <c r="BI453" s="93"/>
      <c r="BJ453" s="102"/>
      <c r="BK453" s="93"/>
      <c r="BL453" s="102"/>
      <c r="BM453" s="93"/>
      <c r="BN453" s="102"/>
      <c r="BO453" s="93"/>
      <c r="BP453" s="102"/>
      <c r="BQ453" s="93"/>
      <c r="BR453" s="96"/>
      <c r="BS453" s="93"/>
      <c r="BT453" s="93"/>
      <c r="BU453" s="93"/>
      <c r="BV453" s="93"/>
      <c r="BW453" s="93"/>
      <c r="BX453" s="93"/>
      <c r="BY453" s="93"/>
      <c r="BZ453" s="93"/>
      <c r="CA453" s="93"/>
      <c r="CB453" s="93"/>
      <c r="CC453" s="93"/>
      <c r="CD453" s="93"/>
      <c r="CE453" s="93"/>
      <c r="CF453" s="93"/>
      <c r="CG453" s="93"/>
      <c r="CH453" s="93"/>
      <c r="CI453" s="93"/>
    </row>
    <row r="454" spans="1:87" x14ac:dyDescent="0.25">
      <c r="A454" s="132"/>
      <c r="B454" s="93"/>
      <c r="C454" s="93"/>
      <c r="D454" s="93"/>
      <c r="E454" s="95"/>
      <c r="F454" s="93"/>
      <c r="G454" s="96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5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6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6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  <c r="BE454" s="93"/>
      <c r="BF454" s="96"/>
      <c r="BG454" s="93"/>
      <c r="BH454" s="102"/>
      <c r="BI454" s="93"/>
      <c r="BJ454" s="102"/>
      <c r="BK454" s="93"/>
      <c r="BL454" s="102"/>
      <c r="BM454" s="93"/>
      <c r="BN454" s="102"/>
      <c r="BO454" s="93"/>
      <c r="BP454" s="102"/>
      <c r="BQ454" s="93"/>
      <c r="BR454" s="96"/>
      <c r="BS454" s="93"/>
      <c r="BT454" s="93"/>
      <c r="BU454" s="93"/>
      <c r="BV454" s="93"/>
      <c r="BW454" s="93"/>
      <c r="BX454" s="93"/>
      <c r="BY454" s="93"/>
      <c r="BZ454" s="93"/>
      <c r="CA454" s="93"/>
      <c r="CB454" s="93"/>
      <c r="CC454" s="93"/>
      <c r="CD454" s="93"/>
      <c r="CE454" s="93"/>
      <c r="CF454" s="93"/>
      <c r="CG454" s="93"/>
      <c r="CH454" s="93"/>
      <c r="CI454" s="93"/>
    </row>
    <row r="455" spans="1:87" x14ac:dyDescent="0.25">
      <c r="A455" s="132"/>
      <c r="B455" s="93"/>
      <c r="C455" s="93"/>
      <c r="D455" s="93"/>
      <c r="E455" s="95"/>
      <c r="F455" s="93"/>
      <c r="G455" s="96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5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6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6"/>
      <c r="AU455" s="93"/>
      <c r="AV455" s="93"/>
      <c r="AW455" s="93"/>
      <c r="AX455" s="93"/>
      <c r="AY455" s="93"/>
      <c r="AZ455" s="93"/>
      <c r="BA455" s="93"/>
      <c r="BB455" s="93"/>
      <c r="BC455" s="93"/>
      <c r="BD455" s="93"/>
      <c r="BE455" s="93"/>
      <c r="BF455" s="96"/>
      <c r="BG455" s="93"/>
      <c r="BH455" s="102"/>
      <c r="BI455" s="93"/>
      <c r="BJ455" s="102"/>
      <c r="BK455" s="93"/>
      <c r="BL455" s="102"/>
      <c r="BM455" s="93"/>
      <c r="BN455" s="102"/>
      <c r="BO455" s="93"/>
      <c r="BP455" s="102"/>
      <c r="BQ455" s="93"/>
      <c r="BR455" s="96"/>
      <c r="BS455" s="93"/>
      <c r="BT455" s="93"/>
      <c r="BU455" s="93"/>
      <c r="BV455" s="93"/>
      <c r="BW455" s="93"/>
      <c r="BX455" s="93"/>
      <c r="BY455" s="93"/>
      <c r="BZ455" s="93"/>
      <c r="CA455" s="93"/>
      <c r="CB455" s="93"/>
      <c r="CC455" s="93"/>
      <c r="CD455" s="93"/>
      <c r="CE455" s="93"/>
      <c r="CF455" s="93"/>
      <c r="CG455" s="93"/>
      <c r="CH455" s="93"/>
      <c r="CI455" s="93"/>
    </row>
    <row r="456" spans="1:87" x14ac:dyDescent="0.25">
      <c r="A456" s="132"/>
      <c r="B456" s="93"/>
      <c r="C456" s="93"/>
      <c r="D456" s="93"/>
      <c r="E456" s="95"/>
      <c r="F456" s="93"/>
      <c r="G456" s="96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5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6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6"/>
      <c r="AU456" s="93"/>
      <c r="AV456" s="93"/>
      <c r="AW456" s="93"/>
      <c r="AX456" s="93"/>
      <c r="AY456" s="93"/>
      <c r="AZ456" s="93"/>
      <c r="BA456" s="93"/>
      <c r="BB456" s="93"/>
      <c r="BC456" s="93"/>
      <c r="BD456" s="93"/>
      <c r="BE456" s="93"/>
      <c r="BF456" s="96"/>
      <c r="BG456" s="93"/>
      <c r="BH456" s="102"/>
      <c r="BI456" s="93"/>
      <c r="BJ456" s="102"/>
      <c r="BK456" s="93"/>
      <c r="BL456" s="102"/>
      <c r="BM456" s="93"/>
      <c r="BN456" s="102"/>
      <c r="BO456" s="93"/>
      <c r="BP456" s="102"/>
      <c r="BQ456" s="93"/>
      <c r="BR456" s="96"/>
      <c r="BS456" s="93"/>
      <c r="BT456" s="93"/>
      <c r="BU456" s="93"/>
      <c r="BV456" s="93"/>
      <c r="BW456" s="93"/>
      <c r="BX456" s="93"/>
      <c r="BY456" s="93"/>
      <c r="BZ456" s="93"/>
      <c r="CA456" s="93"/>
      <c r="CB456" s="93"/>
      <c r="CC456" s="93"/>
      <c r="CD456" s="93"/>
      <c r="CE456" s="93"/>
      <c r="CF456" s="93"/>
      <c r="CG456" s="93"/>
      <c r="CH456" s="93"/>
      <c r="CI456" s="93"/>
    </row>
    <row r="457" spans="1:87" x14ac:dyDescent="0.25">
      <c r="A457" s="132"/>
      <c r="B457" s="93"/>
      <c r="C457" s="93"/>
      <c r="D457" s="93"/>
      <c r="E457" s="95"/>
      <c r="F457" s="93"/>
      <c r="G457" s="96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5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6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6"/>
      <c r="AU457" s="93"/>
      <c r="AV457" s="93"/>
      <c r="AW457" s="93"/>
      <c r="AX457" s="93"/>
      <c r="AY457" s="93"/>
      <c r="AZ457" s="93"/>
      <c r="BA457" s="93"/>
      <c r="BB457" s="93"/>
      <c r="BC457" s="93"/>
      <c r="BD457" s="93"/>
      <c r="BE457" s="93"/>
      <c r="BF457" s="96"/>
      <c r="BG457" s="93"/>
      <c r="BH457" s="102"/>
      <c r="BI457" s="93"/>
      <c r="BJ457" s="102"/>
      <c r="BK457" s="93"/>
      <c r="BL457" s="102"/>
      <c r="BM457" s="93"/>
      <c r="BN457" s="102"/>
      <c r="BO457" s="93"/>
      <c r="BP457" s="102"/>
      <c r="BQ457" s="93"/>
      <c r="BR457" s="96"/>
      <c r="BS457" s="93"/>
      <c r="BT457" s="93"/>
      <c r="BU457" s="93"/>
      <c r="BV457" s="93"/>
      <c r="BW457" s="93"/>
      <c r="BX457" s="93"/>
      <c r="BY457" s="93"/>
      <c r="BZ457" s="93"/>
      <c r="CA457" s="93"/>
      <c r="CB457" s="93"/>
      <c r="CC457" s="93"/>
      <c r="CD457" s="93"/>
      <c r="CE457" s="93"/>
      <c r="CF457" s="93"/>
      <c r="CG457" s="93"/>
      <c r="CH457" s="93"/>
      <c r="CI457" s="93"/>
    </row>
    <row r="458" spans="1:87" x14ac:dyDescent="0.25">
      <c r="A458" s="132"/>
      <c r="B458" s="93"/>
      <c r="C458" s="93"/>
      <c r="D458" s="93"/>
      <c r="E458" s="95"/>
      <c r="F458" s="93"/>
      <c r="G458" s="96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5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6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6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6"/>
      <c r="BG458" s="93"/>
      <c r="BH458" s="102"/>
      <c r="BI458" s="93"/>
      <c r="BJ458" s="102"/>
      <c r="BK458" s="93"/>
      <c r="BL458" s="102"/>
      <c r="BM458" s="93"/>
      <c r="BN458" s="102"/>
      <c r="BO458" s="93"/>
      <c r="BP458" s="102"/>
      <c r="BQ458" s="93"/>
      <c r="BR458" s="96"/>
      <c r="BS458" s="93"/>
      <c r="BT458" s="93"/>
      <c r="BU458" s="93"/>
      <c r="BV458" s="93"/>
      <c r="BW458" s="93"/>
      <c r="BX458" s="93"/>
      <c r="BY458" s="93"/>
      <c r="BZ458" s="93"/>
      <c r="CA458" s="93"/>
      <c r="CB458" s="93"/>
      <c r="CC458" s="93"/>
      <c r="CD458" s="93"/>
      <c r="CE458" s="93"/>
      <c r="CF458" s="93"/>
      <c r="CG458" s="93"/>
      <c r="CH458" s="93"/>
      <c r="CI458" s="93"/>
    </row>
    <row r="459" spans="1:87" x14ac:dyDescent="0.25">
      <c r="A459" s="132"/>
      <c r="B459" s="93"/>
      <c r="C459" s="93"/>
      <c r="D459" s="93"/>
      <c r="E459" s="95"/>
      <c r="F459" s="93"/>
      <c r="G459" s="96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5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6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6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6"/>
      <c r="BG459" s="93"/>
      <c r="BH459" s="102"/>
      <c r="BI459" s="93"/>
      <c r="BJ459" s="102"/>
      <c r="BK459" s="93"/>
      <c r="BL459" s="102"/>
      <c r="BM459" s="93"/>
      <c r="BN459" s="102"/>
      <c r="BO459" s="93"/>
      <c r="BP459" s="102"/>
      <c r="BQ459" s="93"/>
      <c r="BR459" s="96"/>
      <c r="BS459" s="93"/>
      <c r="BT459" s="93"/>
      <c r="BU459" s="93"/>
      <c r="BV459" s="93"/>
      <c r="BW459" s="93"/>
      <c r="BX459" s="93"/>
      <c r="BY459" s="93"/>
      <c r="BZ459" s="93"/>
      <c r="CA459" s="93"/>
      <c r="CB459" s="93"/>
      <c r="CC459" s="93"/>
      <c r="CD459" s="93"/>
      <c r="CE459" s="93"/>
      <c r="CF459" s="93"/>
      <c r="CG459" s="93"/>
      <c r="CH459" s="93"/>
      <c r="CI459" s="93"/>
    </row>
    <row r="460" spans="1:87" x14ac:dyDescent="0.25">
      <c r="A460" s="132"/>
      <c r="B460" s="93"/>
      <c r="C460" s="93"/>
      <c r="D460" s="93"/>
      <c r="E460" s="95"/>
      <c r="F460" s="93"/>
      <c r="G460" s="96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5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6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6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6"/>
      <c r="BG460" s="93"/>
      <c r="BH460" s="102"/>
      <c r="BI460" s="93"/>
      <c r="BJ460" s="102"/>
      <c r="BK460" s="93"/>
      <c r="BL460" s="102"/>
      <c r="BM460" s="93"/>
      <c r="BN460" s="102"/>
      <c r="BO460" s="93"/>
      <c r="BP460" s="102"/>
      <c r="BQ460" s="93"/>
      <c r="BR460" s="96"/>
      <c r="BS460" s="93"/>
      <c r="BT460" s="93"/>
      <c r="BU460" s="93"/>
      <c r="BV460" s="93"/>
      <c r="BW460" s="93"/>
      <c r="BX460" s="93"/>
      <c r="BY460" s="93"/>
      <c r="BZ460" s="93"/>
      <c r="CA460" s="93"/>
      <c r="CB460" s="93"/>
      <c r="CC460" s="93"/>
      <c r="CD460" s="93"/>
      <c r="CE460" s="93"/>
      <c r="CF460" s="93"/>
      <c r="CG460" s="93"/>
      <c r="CH460" s="93"/>
      <c r="CI460" s="93"/>
    </row>
    <row r="461" spans="1:87" x14ac:dyDescent="0.25">
      <c r="A461" s="132"/>
      <c r="B461" s="93"/>
      <c r="C461" s="93"/>
      <c r="D461" s="93"/>
      <c r="E461" s="95"/>
      <c r="F461" s="93"/>
      <c r="G461" s="96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5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6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6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6"/>
      <c r="BG461" s="93"/>
      <c r="BH461" s="102"/>
      <c r="BI461" s="93"/>
      <c r="BJ461" s="102"/>
      <c r="BK461" s="93"/>
      <c r="BL461" s="102"/>
      <c r="BM461" s="93"/>
      <c r="BN461" s="102"/>
      <c r="BO461" s="93"/>
      <c r="BP461" s="102"/>
      <c r="BQ461" s="93"/>
      <c r="BR461" s="96"/>
      <c r="BS461" s="93"/>
      <c r="BT461" s="93"/>
      <c r="BU461" s="93"/>
      <c r="BV461" s="93"/>
      <c r="BW461" s="93"/>
      <c r="BX461" s="93"/>
      <c r="BY461" s="93"/>
      <c r="BZ461" s="93"/>
      <c r="CA461" s="93"/>
      <c r="CB461" s="93"/>
      <c r="CC461" s="93"/>
      <c r="CD461" s="93"/>
      <c r="CE461" s="93"/>
      <c r="CF461" s="93"/>
      <c r="CG461" s="93"/>
      <c r="CH461" s="93"/>
      <c r="CI461" s="93"/>
    </row>
    <row r="462" spans="1:87" x14ac:dyDescent="0.25">
      <c r="A462" s="132"/>
      <c r="B462" s="93"/>
      <c r="C462" s="93"/>
      <c r="D462" s="93"/>
      <c r="E462" s="95"/>
      <c r="F462" s="93"/>
      <c r="G462" s="96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5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6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6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  <c r="BE462" s="93"/>
      <c r="BF462" s="96"/>
      <c r="BG462" s="93"/>
      <c r="BH462" s="102"/>
      <c r="BI462" s="93"/>
      <c r="BJ462" s="102"/>
      <c r="BK462" s="93"/>
      <c r="BL462" s="102"/>
      <c r="BM462" s="93"/>
      <c r="BN462" s="102"/>
      <c r="BO462" s="93"/>
      <c r="BP462" s="102"/>
      <c r="BQ462" s="93"/>
      <c r="BR462" s="96"/>
      <c r="BS462" s="93"/>
      <c r="BT462" s="93"/>
      <c r="BU462" s="93"/>
      <c r="BV462" s="93"/>
      <c r="BW462" s="93"/>
      <c r="BX462" s="93"/>
      <c r="BY462" s="93"/>
      <c r="BZ462" s="93"/>
      <c r="CA462" s="93"/>
      <c r="CB462" s="93"/>
      <c r="CC462" s="93"/>
      <c r="CD462" s="93"/>
      <c r="CE462" s="93"/>
      <c r="CF462" s="93"/>
      <c r="CG462" s="93"/>
      <c r="CH462" s="93"/>
      <c r="CI462" s="93"/>
    </row>
    <row r="463" spans="1:87" x14ac:dyDescent="0.25">
      <c r="A463" s="132"/>
      <c r="B463" s="93"/>
      <c r="C463" s="93"/>
      <c r="D463" s="93"/>
      <c r="E463" s="95"/>
      <c r="F463" s="93"/>
      <c r="G463" s="96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5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6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6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6"/>
      <c r="BG463" s="93"/>
      <c r="BH463" s="102"/>
      <c r="BI463" s="93"/>
      <c r="BJ463" s="102"/>
      <c r="BK463" s="93"/>
      <c r="BL463" s="102"/>
      <c r="BM463" s="93"/>
      <c r="BN463" s="102"/>
      <c r="BO463" s="93"/>
      <c r="BP463" s="102"/>
      <c r="BQ463" s="93"/>
      <c r="BR463" s="96"/>
      <c r="BS463" s="93"/>
      <c r="BT463" s="93"/>
      <c r="BU463" s="93"/>
      <c r="BV463" s="93"/>
      <c r="BW463" s="93"/>
      <c r="BX463" s="93"/>
      <c r="BY463" s="93"/>
      <c r="BZ463" s="93"/>
      <c r="CA463" s="93"/>
      <c r="CB463" s="93"/>
      <c r="CC463" s="93"/>
      <c r="CD463" s="93"/>
      <c r="CE463" s="93"/>
      <c r="CF463" s="93"/>
      <c r="CG463" s="93"/>
      <c r="CH463" s="93"/>
      <c r="CI463" s="93"/>
    </row>
    <row r="464" spans="1:87" x14ac:dyDescent="0.25">
      <c r="A464" s="132"/>
      <c r="B464" s="93"/>
      <c r="C464" s="93"/>
      <c r="D464" s="93"/>
      <c r="E464" s="95"/>
      <c r="F464" s="93"/>
      <c r="G464" s="96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5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6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6"/>
      <c r="AU464" s="93"/>
      <c r="AV464" s="93"/>
      <c r="AW464" s="93"/>
      <c r="AX464" s="93"/>
      <c r="AY464" s="93"/>
      <c r="AZ464" s="93"/>
      <c r="BA464" s="93"/>
      <c r="BB464" s="93"/>
      <c r="BC464" s="93"/>
      <c r="BD464" s="93"/>
      <c r="BE464" s="93"/>
      <c r="BF464" s="96"/>
      <c r="BG464" s="93"/>
      <c r="BH464" s="102"/>
      <c r="BI464" s="93"/>
      <c r="BJ464" s="102"/>
      <c r="BK464" s="93"/>
      <c r="BL464" s="102"/>
      <c r="BM464" s="93"/>
      <c r="BN464" s="102"/>
      <c r="BO464" s="93"/>
      <c r="BP464" s="102"/>
      <c r="BQ464" s="93"/>
      <c r="BR464" s="96"/>
      <c r="BS464" s="93"/>
      <c r="BT464" s="93"/>
      <c r="BU464" s="93"/>
      <c r="BV464" s="93"/>
      <c r="BW464" s="93"/>
      <c r="BX464" s="93"/>
      <c r="BY464" s="93"/>
      <c r="BZ464" s="93"/>
      <c r="CA464" s="93"/>
      <c r="CB464" s="93"/>
      <c r="CC464" s="93"/>
      <c r="CD464" s="93"/>
      <c r="CE464" s="93"/>
      <c r="CF464" s="93"/>
      <c r="CG464" s="93"/>
      <c r="CH464" s="93"/>
      <c r="CI464" s="93"/>
    </row>
    <row r="465" spans="1:87" x14ac:dyDescent="0.25">
      <c r="A465" s="132"/>
      <c r="B465" s="93"/>
      <c r="C465" s="93"/>
      <c r="D465" s="93"/>
      <c r="E465" s="95"/>
      <c r="F465" s="93"/>
      <c r="G465" s="96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5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6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6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  <c r="BE465" s="93"/>
      <c r="BF465" s="96"/>
      <c r="BG465" s="93"/>
      <c r="BH465" s="102"/>
      <c r="BI465" s="93"/>
      <c r="BJ465" s="102"/>
      <c r="BK465" s="93"/>
      <c r="BL465" s="102"/>
      <c r="BM465" s="93"/>
      <c r="BN465" s="102"/>
      <c r="BO465" s="93"/>
      <c r="BP465" s="102"/>
      <c r="BQ465" s="93"/>
      <c r="BR465" s="96"/>
      <c r="BS465" s="93"/>
      <c r="BT465" s="93"/>
      <c r="BU465" s="93"/>
      <c r="BV465" s="93"/>
      <c r="BW465" s="93"/>
      <c r="BX465" s="93"/>
      <c r="BY465" s="93"/>
      <c r="BZ465" s="93"/>
      <c r="CA465" s="93"/>
      <c r="CB465" s="93"/>
      <c r="CC465" s="93"/>
      <c r="CD465" s="93"/>
      <c r="CE465" s="93"/>
      <c r="CF465" s="93"/>
      <c r="CG465" s="93"/>
      <c r="CH465" s="93"/>
      <c r="CI465" s="93"/>
    </row>
    <row r="466" spans="1:87" x14ac:dyDescent="0.25">
      <c r="A466" s="132"/>
      <c r="B466" s="93"/>
      <c r="C466" s="93"/>
      <c r="D466" s="93"/>
      <c r="E466" s="95"/>
      <c r="F466" s="93"/>
      <c r="G466" s="96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5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6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6"/>
      <c r="AU466" s="93"/>
      <c r="AV466" s="93"/>
      <c r="AW466" s="93"/>
      <c r="AX466" s="93"/>
      <c r="AY466" s="93"/>
      <c r="AZ466" s="93"/>
      <c r="BA466" s="93"/>
      <c r="BB466" s="93"/>
      <c r="BC466" s="93"/>
      <c r="BD466" s="93"/>
      <c r="BE466" s="93"/>
      <c r="BF466" s="96"/>
      <c r="BG466" s="93"/>
      <c r="BH466" s="102"/>
      <c r="BI466" s="93"/>
      <c r="BJ466" s="102"/>
      <c r="BK466" s="93"/>
      <c r="BL466" s="102"/>
      <c r="BM466" s="93"/>
      <c r="BN466" s="102"/>
      <c r="BO466" s="93"/>
      <c r="BP466" s="102"/>
      <c r="BQ466" s="93"/>
      <c r="BR466" s="96"/>
      <c r="BS466" s="93"/>
      <c r="BT466" s="93"/>
      <c r="BU466" s="93"/>
      <c r="BV466" s="93"/>
      <c r="BW466" s="93"/>
      <c r="BX466" s="93"/>
      <c r="BY466" s="93"/>
      <c r="BZ466" s="93"/>
      <c r="CA466" s="93"/>
      <c r="CB466" s="93"/>
      <c r="CC466" s="93"/>
      <c r="CD466" s="93"/>
      <c r="CE466" s="93"/>
      <c r="CF466" s="93"/>
      <c r="CG466" s="93"/>
      <c r="CH466" s="93"/>
      <c r="CI466" s="93"/>
    </row>
    <row r="467" spans="1:87" x14ac:dyDescent="0.25">
      <c r="A467" s="132"/>
      <c r="B467" s="93"/>
      <c r="C467" s="93"/>
      <c r="D467" s="93"/>
      <c r="E467" s="95"/>
      <c r="F467" s="93"/>
      <c r="G467" s="96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5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6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6"/>
      <c r="AU467" s="93"/>
      <c r="AV467" s="93"/>
      <c r="AW467" s="93"/>
      <c r="AX467" s="93"/>
      <c r="AY467" s="93"/>
      <c r="AZ467" s="93"/>
      <c r="BA467" s="93"/>
      <c r="BB467" s="93"/>
      <c r="BC467" s="93"/>
      <c r="BD467" s="93"/>
      <c r="BE467" s="93"/>
      <c r="BF467" s="96"/>
      <c r="BG467" s="93"/>
      <c r="BH467" s="102"/>
      <c r="BI467" s="93"/>
      <c r="BJ467" s="102"/>
      <c r="BK467" s="93"/>
      <c r="BL467" s="102"/>
      <c r="BM467" s="93"/>
      <c r="BN467" s="102"/>
      <c r="BO467" s="93"/>
      <c r="BP467" s="102"/>
      <c r="BQ467" s="93"/>
      <c r="BR467" s="96"/>
      <c r="BS467" s="93"/>
      <c r="BT467" s="93"/>
      <c r="BU467" s="93"/>
      <c r="BV467" s="93"/>
      <c r="BW467" s="93"/>
      <c r="BX467" s="93"/>
      <c r="BY467" s="93"/>
      <c r="BZ467" s="93"/>
      <c r="CA467" s="93"/>
      <c r="CB467" s="93"/>
      <c r="CC467" s="93"/>
      <c r="CD467" s="93"/>
      <c r="CE467" s="93"/>
      <c r="CF467" s="93"/>
      <c r="CG467" s="93"/>
      <c r="CH467" s="93"/>
      <c r="CI467" s="93"/>
    </row>
    <row r="468" spans="1:87" x14ac:dyDescent="0.25">
      <c r="A468" s="132"/>
      <c r="B468" s="93"/>
      <c r="C468" s="93"/>
      <c r="D468" s="93"/>
      <c r="E468" s="95"/>
      <c r="F468" s="93"/>
      <c r="G468" s="96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5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6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6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6"/>
      <c r="BG468" s="93"/>
      <c r="BH468" s="102"/>
      <c r="BI468" s="93"/>
      <c r="BJ468" s="102"/>
      <c r="BK468" s="93"/>
      <c r="BL468" s="102"/>
      <c r="BM468" s="93"/>
      <c r="BN468" s="102"/>
      <c r="BO468" s="93"/>
      <c r="BP468" s="102"/>
      <c r="BQ468" s="93"/>
      <c r="BR468" s="96"/>
      <c r="BS468" s="93"/>
      <c r="BT468" s="93"/>
      <c r="BU468" s="93"/>
      <c r="BV468" s="93"/>
      <c r="BW468" s="93"/>
      <c r="BX468" s="93"/>
      <c r="BY468" s="93"/>
      <c r="BZ468" s="93"/>
      <c r="CA468" s="93"/>
      <c r="CB468" s="93"/>
      <c r="CC468" s="93"/>
      <c r="CD468" s="93"/>
      <c r="CE468" s="93"/>
      <c r="CF468" s="93"/>
      <c r="CG468" s="93"/>
      <c r="CH468" s="93"/>
      <c r="CI468" s="93"/>
    </row>
    <row r="469" spans="1:87" x14ac:dyDescent="0.25">
      <c r="A469" s="132"/>
      <c r="B469" s="93"/>
      <c r="C469" s="93"/>
      <c r="D469" s="93"/>
      <c r="E469" s="95"/>
      <c r="F469" s="93"/>
      <c r="G469" s="96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5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6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6"/>
      <c r="AU469" s="93"/>
      <c r="AV469" s="93"/>
      <c r="AW469" s="93"/>
      <c r="AX469" s="93"/>
      <c r="AY469" s="93"/>
      <c r="AZ469" s="93"/>
      <c r="BA469" s="93"/>
      <c r="BB469" s="93"/>
      <c r="BC469" s="93"/>
      <c r="BD469" s="93"/>
      <c r="BE469" s="93"/>
      <c r="BF469" s="96"/>
      <c r="BG469" s="93"/>
      <c r="BH469" s="102"/>
      <c r="BI469" s="93"/>
      <c r="BJ469" s="102"/>
      <c r="BK469" s="93"/>
      <c r="BL469" s="102"/>
      <c r="BM469" s="93"/>
      <c r="BN469" s="102"/>
      <c r="BO469" s="93"/>
      <c r="BP469" s="102"/>
      <c r="BQ469" s="93"/>
      <c r="BR469" s="96"/>
      <c r="BS469" s="93"/>
      <c r="BT469" s="93"/>
      <c r="BU469" s="93"/>
      <c r="BV469" s="93"/>
      <c r="BW469" s="93"/>
      <c r="BX469" s="93"/>
      <c r="BY469" s="93"/>
      <c r="BZ469" s="93"/>
      <c r="CA469" s="93"/>
      <c r="CB469" s="93"/>
      <c r="CC469" s="93"/>
      <c r="CD469" s="93"/>
      <c r="CE469" s="93"/>
      <c r="CF469" s="93"/>
      <c r="CG469" s="93"/>
      <c r="CH469" s="93"/>
      <c r="CI469" s="93"/>
    </row>
    <row r="470" spans="1:87" x14ac:dyDescent="0.25">
      <c r="A470" s="132"/>
      <c r="B470" s="93"/>
      <c r="C470" s="93"/>
      <c r="D470" s="93"/>
      <c r="E470" s="95"/>
      <c r="F470" s="93"/>
      <c r="G470" s="96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5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6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6"/>
      <c r="AU470" s="93"/>
      <c r="AV470" s="93"/>
      <c r="AW470" s="93"/>
      <c r="AX470" s="93"/>
      <c r="AY470" s="93"/>
      <c r="AZ470" s="93"/>
      <c r="BA470" s="93"/>
      <c r="BB470" s="93"/>
      <c r="BC470" s="93"/>
      <c r="BD470" s="93"/>
      <c r="BE470" s="93"/>
      <c r="BF470" s="96"/>
      <c r="BG470" s="93"/>
      <c r="BH470" s="102"/>
      <c r="BI470" s="93"/>
      <c r="BJ470" s="102"/>
      <c r="BK470" s="93"/>
      <c r="BL470" s="102"/>
      <c r="BM470" s="93"/>
      <c r="BN470" s="102"/>
      <c r="BO470" s="93"/>
      <c r="BP470" s="102"/>
      <c r="BQ470" s="93"/>
      <c r="BR470" s="96"/>
      <c r="BS470" s="93"/>
      <c r="BT470" s="93"/>
      <c r="BU470" s="93"/>
      <c r="BV470" s="93"/>
      <c r="BW470" s="93"/>
      <c r="BX470" s="93"/>
      <c r="BY470" s="93"/>
      <c r="BZ470" s="93"/>
      <c r="CA470" s="93"/>
      <c r="CB470" s="93"/>
      <c r="CC470" s="93"/>
      <c r="CD470" s="93"/>
      <c r="CE470" s="93"/>
      <c r="CF470" s="93"/>
      <c r="CG470" s="93"/>
      <c r="CH470" s="93"/>
      <c r="CI470" s="93"/>
    </row>
    <row r="471" spans="1:87" x14ac:dyDescent="0.25">
      <c r="A471" s="132"/>
      <c r="B471" s="93"/>
      <c r="C471" s="93"/>
      <c r="D471" s="93"/>
      <c r="E471" s="95"/>
      <c r="F471" s="93"/>
      <c r="G471" s="96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5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6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6"/>
      <c r="AU471" s="93"/>
      <c r="AV471" s="93"/>
      <c r="AW471" s="93"/>
      <c r="AX471" s="93"/>
      <c r="AY471" s="93"/>
      <c r="AZ471" s="93"/>
      <c r="BA471" s="93"/>
      <c r="BB471" s="93"/>
      <c r="BC471" s="93"/>
      <c r="BD471" s="93"/>
      <c r="BE471" s="93"/>
      <c r="BF471" s="96"/>
      <c r="BG471" s="93"/>
      <c r="BH471" s="102"/>
      <c r="BI471" s="93"/>
      <c r="BJ471" s="102"/>
      <c r="BK471" s="93"/>
      <c r="BL471" s="102"/>
      <c r="BM471" s="93"/>
      <c r="BN471" s="102"/>
      <c r="BO471" s="93"/>
      <c r="BP471" s="102"/>
      <c r="BQ471" s="93"/>
      <c r="BR471" s="96"/>
      <c r="BS471" s="93"/>
      <c r="BT471" s="93"/>
      <c r="BU471" s="93"/>
      <c r="BV471" s="93"/>
      <c r="BW471" s="93"/>
      <c r="BX471" s="93"/>
      <c r="BY471" s="93"/>
      <c r="BZ471" s="93"/>
      <c r="CA471" s="93"/>
      <c r="CB471" s="93"/>
      <c r="CC471" s="93"/>
      <c r="CD471" s="93"/>
      <c r="CE471" s="93"/>
      <c r="CF471" s="93"/>
      <c r="CG471" s="93"/>
      <c r="CH471" s="93"/>
      <c r="CI471" s="93"/>
    </row>
    <row r="472" spans="1:87" x14ac:dyDescent="0.25">
      <c r="A472" s="132"/>
      <c r="B472" s="93"/>
      <c r="C472" s="93"/>
      <c r="D472" s="93"/>
      <c r="E472" s="95"/>
      <c r="F472" s="93"/>
      <c r="G472" s="96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5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6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6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  <c r="BE472" s="93"/>
      <c r="BF472" s="96"/>
      <c r="BG472" s="93"/>
      <c r="BH472" s="102"/>
      <c r="BI472" s="93"/>
      <c r="BJ472" s="102"/>
      <c r="BK472" s="93"/>
      <c r="BL472" s="102"/>
      <c r="BM472" s="93"/>
      <c r="BN472" s="102"/>
      <c r="BO472" s="93"/>
      <c r="BP472" s="102"/>
      <c r="BQ472" s="93"/>
      <c r="BR472" s="96"/>
      <c r="BS472" s="93"/>
      <c r="BT472" s="93"/>
      <c r="BU472" s="93"/>
      <c r="BV472" s="93"/>
      <c r="BW472" s="93"/>
      <c r="BX472" s="93"/>
      <c r="BY472" s="93"/>
      <c r="BZ472" s="93"/>
      <c r="CA472" s="93"/>
      <c r="CB472" s="93"/>
      <c r="CC472" s="93"/>
      <c r="CD472" s="93"/>
      <c r="CE472" s="93"/>
      <c r="CF472" s="93"/>
      <c r="CG472" s="93"/>
      <c r="CH472" s="93"/>
      <c r="CI472" s="93"/>
    </row>
    <row r="473" spans="1:87" x14ac:dyDescent="0.25">
      <c r="A473" s="132"/>
      <c r="B473" s="93"/>
      <c r="C473" s="93"/>
      <c r="D473" s="93"/>
      <c r="E473" s="95"/>
      <c r="F473" s="93"/>
      <c r="G473" s="96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5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6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6"/>
      <c r="AU473" s="93"/>
      <c r="AV473" s="93"/>
      <c r="AW473" s="93"/>
      <c r="AX473" s="93"/>
      <c r="AY473" s="93"/>
      <c r="AZ473" s="93"/>
      <c r="BA473" s="93"/>
      <c r="BB473" s="93"/>
      <c r="BC473" s="93"/>
      <c r="BD473" s="93"/>
      <c r="BE473" s="93"/>
      <c r="BF473" s="96"/>
      <c r="BG473" s="93"/>
      <c r="BH473" s="102"/>
      <c r="BI473" s="93"/>
      <c r="BJ473" s="102"/>
      <c r="BK473" s="93"/>
      <c r="BL473" s="102"/>
      <c r="BM473" s="93"/>
      <c r="BN473" s="102"/>
      <c r="BO473" s="93"/>
      <c r="BP473" s="102"/>
      <c r="BQ473" s="93"/>
      <c r="BR473" s="96"/>
      <c r="BS473" s="93"/>
      <c r="BT473" s="93"/>
      <c r="BU473" s="93"/>
      <c r="BV473" s="93"/>
      <c r="BW473" s="93"/>
      <c r="BX473" s="93"/>
      <c r="BY473" s="93"/>
      <c r="BZ473" s="93"/>
      <c r="CA473" s="93"/>
      <c r="CB473" s="93"/>
      <c r="CC473" s="93"/>
      <c r="CD473" s="93"/>
      <c r="CE473" s="93"/>
      <c r="CF473" s="93"/>
      <c r="CG473" s="93"/>
      <c r="CH473" s="93"/>
      <c r="CI473" s="93"/>
    </row>
    <row r="474" spans="1:87" x14ac:dyDescent="0.25">
      <c r="A474" s="132"/>
      <c r="B474" s="93"/>
      <c r="C474" s="93"/>
      <c r="D474" s="93"/>
      <c r="E474" s="95"/>
      <c r="F474" s="93"/>
      <c r="G474" s="96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5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6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6"/>
      <c r="AU474" s="93"/>
      <c r="AV474" s="93"/>
      <c r="AW474" s="93"/>
      <c r="AX474" s="93"/>
      <c r="AY474" s="93"/>
      <c r="AZ474" s="93"/>
      <c r="BA474" s="93"/>
      <c r="BB474" s="93"/>
      <c r="BC474" s="93"/>
      <c r="BD474" s="93"/>
      <c r="BE474" s="93"/>
      <c r="BF474" s="96"/>
      <c r="BG474" s="93"/>
      <c r="BH474" s="102"/>
      <c r="BI474" s="93"/>
      <c r="BJ474" s="102"/>
      <c r="BK474" s="93"/>
      <c r="BL474" s="102"/>
      <c r="BM474" s="93"/>
      <c r="BN474" s="102"/>
      <c r="BO474" s="93"/>
      <c r="BP474" s="102"/>
      <c r="BQ474" s="93"/>
      <c r="BR474" s="96"/>
      <c r="BS474" s="93"/>
      <c r="BT474" s="93"/>
      <c r="BU474" s="93"/>
      <c r="BV474" s="93"/>
      <c r="BW474" s="93"/>
      <c r="BX474" s="93"/>
      <c r="BY474" s="93"/>
      <c r="BZ474" s="93"/>
      <c r="CA474" s="93"/>
      <c r="CB474" s="93"/>
      <c r="CC474" s="93"/>
      <c r="CD474" s="93"/>
      <c r="CE474" s="93"/>
      <c r="CF474" s="93"/>
      <c r="CG474" s="93"/>
      <c r="CH474" s="93"/>
      <c r="CI474" s="93"/>
    </row>
    <row r="475" spans="1:87" x14ac:dyDescent="0.25">
      <c r="A475" s="132"/>
      <c r="B475" s="93"/>
      <c r="C475" s="93"/>
      <c r="D475" s="93"/>
      <c r="E475" s="95"/>
      <c r="F475" s="93"/>
      <c r="G475" s="96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5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6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6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  <c r="BE475" s="93"/>
      <c r="BF475" s="96"/>
      <c r="BG475" s="93"/>
      <c r="BH475" s="102"/>
      <c r="BI475" s="93"/>
      <c r="BJ475" s="102"/>
      <c r="BK475" s="93"/>
      <c r="BL475" s="102"/>
      <c r="BM475" s="93"/>
      <c r="BN475" s="102"/>
      <c r="BO475" s="93"/>
      <c r="BP475" s="102"/>
      <c r="BQ475" s="93"/>
      <c r="BR475" s="96"/>
      <c r="BS475" s="93"/>
      <c r="BT475" s="93"/>
      <c r="BU475" s="93"/>
      <c r="BV475" s="93"/>
      <c r="BW475" s="93"/>
      <c r="BX475" s="93"/>
      <c r="BY475" s="93"/>
      <c r="BZ475" s="93"/>
      <c r="CA475" s="93"/>
      <c r="CB475" s="93"/>
      <c r="CC475" s="93"/>
      <c r="CD475" s="93"/>
      <c r="CE475" s="93"/>
      <c r="CF475" s="93"/>
      <c r="CG475" s="93"/>
      <c r="CH475" s="93"/>
      <c r="CI475" s="93"/>
    </row>
    <row r="476" spans="1:87" x14ac:dyDescent="0.25">
      <c r="A476" s="132"/>
      <c r="B476" s="93"/>
      <c r="C476" s="93"/>
      <c r="D476" s="93"/>
      <c r="E476" s="95"/>
      <c r="F476" s="93"/>
      <c r="G476" s="96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5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6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6"/>
      <c r="AU476" s="93"/>
      <c r="AV476" s="93"/>
      <c r="AW476" s="93"/>
      <c r="AX476" s="93"/>
      <c r="AY476" s="93"/>
      <c r="AZ476" s="93"/>
      <c r="BA476" s="93"/>
      <c r="BB476" s="93"/>
      <c r="BC476" s="93"/>
      <c r="BD476" s="93"/>
      <c r="BE476" s="93"/>
      <c r="BF476" s="96"/>
      <c r="BG476" s="93"/>
      <c r="BH476" s="102"/>
      <c r="BI476" s="93"/>
      <c r="BJ476" s="102"/>
      <c r="BK476" s="93"/>
      <c r="BL476" s="102"/>
      <c r="BM476" s="93"/>
      <c r="BN476" s="102"/>
      <c r="BO476" s="93"/>
      <c r="BP476" s="102"/>
      <c r="BQ476" s="93"/>
      <c r="BR476" s="96"/>
      <c r="BS476" s="93"/>
      <c r="BT476" s="93"/>
      <c r="BU476" s="93"/>
      <c r="BV476" s="93"/>
      <c r="BW476" s="93"/>
      <c r="BX476" s="93"/>
      <c r="BY476" s="93"/>
      <c r="BZ476" s="93"/>
      <c r="CA476" s="93"/>
      <c r="CB476" s="93"/>
      <c r="CC476" s="93"/>
      <c r="CD476" s="93"/>
      <c r="CE476" s="93"/>
      <c r="CF476" s="93"/>
      <c r="CG476" s="93"/>
      <c r="CH476" s="93"/>
      <c r="CI476" s="93"/>
    </row>
    <row r="477" spans="1:87" x14ac:dyDescent="0.25">
      <c r="A477" s="132"/>
      <c r="B477" s="93"/>
      <c r="C477" s="93"/>
      <c r="D477" s="93"/>
      <c r="E477" s="95"/>
      <c r="F477" s="93"/>
      <c r="G477" s="96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5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6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6"/>
      <c r="AU477" s="93"/>
      <c r="AV477" s="93"/>
      <c r="AW477" s="93"/>
      <c r="AX477" s="93"/>
      <c r="AY477" s="93"/>
      <c r="AZ477" s="93"/>
      <c r="BA477" s="93"/>
      <c r="BB477" s="93"/>
      <c r="BC477" s="93"/>
      <c r="BD477" s="93"/>
      <c r="BE477" s="93"/>
      <c r="BF477" s="96"/>
      <c r="BG477" s="93"/>
      <c r="BH477" s="102"/>
      <c r="BI477" s="93"/>
      <c r="BJ477" s="102"/>
      <c r="BK477" s="93"/>
      <c r="BL477" s="102"/>
      <c r="BM477" s="93"/>
      <c r="BN477" s="102"/>
      <c r="BO477" s="93"/>
      <c r="BP477" s="102"/>
      <c r="BQ477" s="93"/>
      <c r="BR477" s="96"/>
      <c r="BS477" s="93"/>
      <c r="BT477" s="93"/>
      <c r="BU477" s="93"/>
      <c r="BV477" s="93"/>
      <c r="BW477" s="93"/>
      <c r="BX477" s="93"/>
      <c r="BY477" s="93"/>
      <c r="BZ477" s="93"/>
      <c r="CA477" s="93"/>
      <c r="CB477" s="93"/>
      <c r="CC477" s="93"/>
      <c r="CD477" s="93"/>
      <c r="CE477" s="93"/>
      <c r="CF477" s="93"/>
      <c r="CG477" s="93"/>
      <c r="CH477" s="93"/>
      <c r="CI477" s="93"/>
    </row>
    <row r="478" spans="1:87" x14ac:dyDescent="0.25">
      <c r="A478" s="132"/>
      <c r="B478" s="93"/>
      <c r="C478" s="93"/>
      <c r="D478" s="93"/>
      <c r="E478" s="95"/>
      <c r="F478" s="93"/>
      <c r="G478" s="96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5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6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6"/>
      <c r="AU478" s="93"/>
      <c r="AV478" s="93"/>
      <c r="AW478" s="93"/>
      <c r="AX478" s="93"/>
      <c r="AY478" s="93"/>
      <c r="AZ478" s="93"/>
      <c r="BA478" s="93"/>
      <c r="BB478" s="93"/>
      <c r="BC478" s="93"/>
      <c r="BD478" s="93"/>
      <c r="BE478" s="93"/>
      <c r="BF478" s="96"/>
      <c r="BG478" s="93"/>
      <c r="BH478" s="102"/>
      <c r="BI478" s="93"/>
      <c r="BJ478" s="102"/>
      <c r="BK478" s="93"/>
      <c r="BL478" s="102"/>
      <c r="BM478" s="93"/>
      <c r="BN478" s="102"/>
      <c r="BO478" s="93"/>
      <c r="BP478" s="102"/>
      <c r="BQ478" s="93"/>
      <c r="BR478" s="96"/>
      <c r="BS478" s="93"/>
      <c r="BT478" s="93"/>
      <c r="BU478" s="93"/>
      <c r="BV478" s="93"/>
      <c r="BW478" s="93"/>
      <c r="BX478" s="93"/>
      <c r="BY478" s="93"/>
      <c r="BZ478" s="93"/>
      <c r="CA478" s="93"/>
      <c r="CB478" s="93"/>
      <c r="CC478" s="93"/>
      <c r="CD478" s="93"/>
      <c r="CE478" s="93"/>
      <c r="CF478" s="93"/>
      <c r="CG478" s="93"/>
      <c r="CH478" s="93"/>
      <c r="CI478" s="93"/>
    </row>
    <row r="479" spans="1:87" x14ac:dyDescent="0.25">
      <c r="A479" s="132"/>
      <c r="B479" s="93"/>
      <c r="C479" s="93"/>
      <c r="D479" s="93"/>
      <c r="E479" s="95"/>
      <c r="F479" s="93"/>
      <c r="G479" s="96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5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6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6"/>
      <c r="AU479" s="93"/>
      <c r="AV479" s="93"/>
      <c r="AW479" s="93"/>
      <c r="AX479" s="93"/>
      <c r="AY479" s="93"/>
      <c r="AZ479" s="93"/>
      <c r="BA479" s="93"/>
      <c r="BB479" s="93"/>
      <c r="BC479" s="93"/>
      <c r="BD479" s="93"/>
      <c r="BE479" s="93"/>
      <c r="BF479" s="96"/>
      <c r="BG479" s="93"/>
      <c r="BH479" s="102"/>
      <c r="BI479" s="93"/>
      <c r="BJ479" s="102"/>
      <c r="BK479" s="93"/>
      <c r="BL479" s="102"/>
      <c r="BM479" s="93"/>
      <c r="BN479" s="102"/>
      <c r="BO479" s="93"/>
      <c r="BP479" s="102"/>
      <c r="BQ479" s="93"/>
      <c r="BR479" s="96"/>
      <c r="BS479" s="93"/>
      <c r="BT479" s="93"/>
      <c r="BU479" s="93"/>
      <c r="BV479" s="93"/>
      <c r="BW479" s="93"/>
      <c r="BX479" s="93"/>
      <c r="BY479" s="93"/>
      <c r="BZ479" s="93"/>
      <c r="CA479" s="93"/>
      <c r="CB479" s="93"/>
      <c r="CC479" s="93"/>
      <c r="CD479" s="93"/>
      <c r="CE479" s="93"/>
      <c r="CF479" s="93"/>
      <c r="CG479" s="93"/>
      <c r="CH479" s="93"/>
      <c r="CI479" s="93"/>
    </row>
    <row r="480" spans="1:87" x14ac:dyDescent="0.25">
      <c r="A480" s="132"/>
      <c r="B480" s="93"/>
      <c r="C480" s="93"/>
      <c r="D480" s="93"/>
      <c r="E480" s="95"/>
      <c r="F480" s="93"/>
      <c r="G480" s="96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5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6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6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6"/>
      <c r="BG480" s="93"/>
      <c r="BH480" s="102"/>
      <c r="BI480" s="93"/>
      <c r="BJ480" s="102"/>
      <c r="BK480" s="93"/>
      <c r="BL480" s="102"/>
      <c r="BM480" s="93"/>
      <c r="BN480" s="102"/>
      <c r="BO480" s="93"/>
      <c r="BP480" s="102"/>
      <c r="BQ480" s="93"/>
      <c r="BR480" s="96"/>
      <c r="BS480" s="93"/>
      <c r="BT480" s="93"/>
      <c r="BU480" s="93"/>
      <c r="BV480" s="93"/>
      <c r="BW480" s="93"/>
      <c r="BX480" s="93"/>
      <c r="BY480" s="93"/>
      <c r="BZ480" s="93"/>
      <c r="CA480" s="93"/>
      <c r="CB480" s="93"/>
      <c r="CC480" s="93"/>
      <c r="CD480" s="93"/>
      <c r="CE480" s="93"/>
      <c r="CF480" s="93"/>
      <c r="CG480" s="93"/>
      <c r="CH480" s="93"/>
      <c r="CI480" s="93"/>
    </row>
    <row r="481" spans="1:87" x14ac:dyDescent="0.25">
      <c r="A481" s="132"/>
      <c r="B481" s="93"/>
      <c r="C481" s="93"/>
      <c r="D481" s="93"/>
      <c r="E481" s="95"/>
      <c r="F481" s="93"/>
      <c r="G481" s="96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5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6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6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  <c r="BE481" s="93"/>
      <c r="BF481" s="96"/>
      <c r="BG481" s="93"/>
      <c r="BH481" s="102"/>
      <c r="BI481" s="93"/>
      <c r="BJ481" s="102"/>
      <c r="BK481" s="93"/>
      <c r="BL481" s="102"/>
      <c r="BM481" s="93"/>
      <c r="BN481" s="102"/>
      <c r="BO481" s="93"/>
      <c r="BP481" s="102"/>
      <c r="BQ481" s="93"/>
      <c r="BR481" s="96"/>
      <c r="BS481" s="93"/>
      <c r="BT481" s="93"/>
      <c r="BU481" s="93"/>
      <c r="BV481" s="93"/>
      <c r="BW481" s="93"/>
      <c r="BX481" s="93"/>
      <c r="BY481" s="93"/>
      <c r="BZ481" s="93"/>
      <c r="CA481" s="93"/>
      <c r="CB481" s="93"/>
      <c r="CC481" s="93"/>
      <c r="CD481" s="93"/>
      <c r="CE481" s="93"/>
      <c r="CF481" s="93"/>
      <c r="CG481" s="93"/>
      <c r="CH481" s="93"/>
      <c r="CI481" s="93"/>
    </row>
    <row r="482" spans="1:87" x14ac:dyDescent="0.25">
      <c r="A482" s="132"/>
      <c r="B482" s="93"/>
      <c r="C482" s="93"/>
      <c r="D482" s="93"/>
      <c r="E482" s="95"/>
      <c r="F482" s="93"/>
      <c r="G482" s="96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5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6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6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6"/>
      <c r="BG482" s="93"/>
      <c r="BH482" s="102"/>
      <c r="BI482" s="93"/>
      <c r="BJ482" s="102"/>
      <c r="BK482" s="93"/>
      <c r="BL482" s="102"/>
      <c r="BM482" s="93"/>
      <c r="BN482" s="102"/>
      <c r="BO482" s="93"/>
      <c r="BP482" s="102"/>
      <c r="BQ482" s="93"/>
      <c r="BR482" s="96"/>
      <c r="BS482" s="93"/>
      <c r="BT482" s="93"/>
      <c r="BU482" s="93"/>
      <c r="BV482" s="93"/>
      <c r="BW482" s="93"/>
      <c r="BX482" s="93"/>
      <c r="BY482" s="93"/>
      <c r="BZ482" s="93"/>
      <c r="CA482" s="93"/>
      <c r="CB482" s="93"/>
      <c r="CC482" s="93"/>
      <c r="CD482" s="93"/>
      <c r="CE482" s="93"/>
      <c r="CF482" s="93"/>
      <c r="CG482" s="93"/>
      <c r="CH482" s="93"/>
      <c r="CI482" s="93"/>
    </row>
    <row r="483" spans="1:87" x14ac:dyDescent="0.25">
      <c r="A483" s="132"/>
      <c r="B483" s="93"/>
      <c r="C483" s="93"/>
      <c r="D483" s="93"/>
      <c r="E483" s="95"/>
      <c r="F483" s="93"/>
      <c r="G483" s="96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5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6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6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6"/>
      <c r="BG483" s="93"/>
      <c r="BH483" s="102"/>
      <c r="BI483" s="93"/>
      <c r="BJ483" s="102"/>
      <c r="BK483" s="93"/>
      <c r="BL483" s="102"/>
      <c r="BM483" s="93"/>
      <c r="BN483" s="102"/>
      <c r="BO483" s="93"/>
      <c r="BP483" s="102"/>
      <c r="BQ483" s="93"/>
      <c r="BR483" s="96"/>
      <c r="BS483" s="93"/>
      <c r="BT483" s="93"/>
      <c r="BU483" s="93"/>
      <c r="BV483" s="93"/>
      <c r="BW483" s="93"/>
      <c r="BX483" s="93"/>
      <c r="BY483" s="93"/>
      <c r="BZ483" s="93"/>
      <c r="CA483" s="93"/>
      <c r="CB483" s="93"/>
      <c r="CC483" s="93"/>
      <c r="CD483" s="93"/>
      <c r="CE483" s="93"/>
      <c r="CF483" s="93"/>
      <c r="CG483" s="93"/>
      <c r="CH483" s="93"/>
      <c r="CI483" s="93"/>
    </row>
    <row r="484" spans="1:87" x14ac:dyDescent="0.25">
      <c r="A484" s="132"/>
      <c r="B484" s="93"/>
      <c r="C484" s="93"/>
      <c r="D484" s="93"/>
      <c r="E484" s="95"/>
      <c r="F484" s="93"/>
      <c r="G484" s="96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5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6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6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6"/>
      <c r="BG484" s="93"/>
      <c r="BH484" s="102"/>
      <c r="BI484" s="93"/>
      <c r="BJ484" s="102"/>
      <c r="BK484" s="93"/>
      <c r="BL484" s="102"/>
      <c r="BM484" s="93"/>
      <c r="BN484" s="102"/>
      <c r="BO484" s="93"/>
      <c r="BP484" s="102"/>
      <c r="BQ484" s="93"/>
      <c r="BR484" s="96"/>
      <c r="BS484" s="93"/>
      <c r="BT484" s="93"/>
      <c r="BU484" s="93"/>
      <c r="BV484" s="93"/>
      <c r="BW484" s="93"/>
      <c r="BX484" s="93"/>
      <c r="BY484" s="93"/>
      <c r="BZ484" s="93"/>
      <c r="CA484" s="93"/>
      <c r="CB484" s="93"/>
      <c r="CC484" s="93"/>
      <c r="CD484" s="93"/>
      <c r="CE484" s="93"/>
      <c r="CF484" s="93"/>
      <c r="CG484" s="93"/>
      <c r="CH484" s="93"/>
      <c r="CI484" s="93"/>
    </row>
    <row r="485" spans="1:87" x14ac:dyDescent="0.25">
      <c r="A485" s="132"/>
      <c r="B485" s="93"/>
      <c r="C485" s="93"/>
      <c r="D485" s="93"/>
      <c r="E485" s="95"/>
      <c r="F485" s="93"/>
      <c r="G485" s="96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5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6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6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6"/>
      <c r="BG485" s="93"/>
      <c r="BH485" s="102"/>
      <c r="BI485" s="93"/>
      <c r="BJ485" s="102"/>
      <c r="BK485" s="93"/>
      <c r="BL485" s="102"/>
      <c r="BM485" s="93"/>
      <c r="BN485" s="102"/>
      <c r="BO485" s="93"/>
      <c r="BP485" s="102"/>
      <c r="BQ485" s="93"/>
      <c r="BR485" s="96"/>
      <c r="BS485" s="93"/>
      <c r="BT485" s="93"/>
      <c r="BU485" s="93"/>
      <c r="BV485" s="93"/>
      <c r="BW485" s="93"/>
      <c r="BX485" s="93"/>
      <c r="BY485" s="93"/>
      <c r="BZ485" s="93"/>
      <c r="CA485" s="93"/>
      <c r="CB485" s="93"/>
      <c r="CC485" s="93"/>
      <c r="CD485" s="93"/>
      <c r="CE485" s="93"/>
      <c r="CF485" s="93"/>
      <c r="CG485" s="93"/>
      <c r="CH485" s="93"/>
      <c r="CI485" s="93"/>
    </row>
    <row r="486" spans="1:87" x14ac:dyDescent="0.25">
      <c r="A486" s="132"/>
      <c r="B486" s="93"/>
      <c r="C486" s="93"/>
      <c r="D486" s="93"/>
      <c r="E486" s="95"/>
      <c r="F486" s="93"/>
      <c r="G486" s="96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5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6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6"/>
      <c r="AU486" s="93"/>
      <c r="AV486" s="93"/>
      <c r="AW486" s="93"/>
      <c r="AX486" s="93"/>
      <c r="AY486" s="93"/>
      <c r="AZ486" s="93"/>
      <c r="BA486" s="93"/>
      <c r="BB486" s="93"/>
      <c r="BC486" s="93"/>
      <c r="BD486" s="93"/>
      <c r="BE486" s="93"/>
      <c r="BF486" s="96"/>
      <c r="BG486" s="93"/>
      <c r="BH486" s="102"/>
      <c r="BI486" s="93"/>
      <c r="BJ486" s="102"/>
      <c r="BK486" s="93"/>
      <c r="BL486" s="102"/>
      <c r="BM486" s="93"/>
      <c r="BN486" s="102"/>
      <c r="BO486" s="93"/>
      <c r="BP486" s="102"/>
      <c r="BQ486" s="93"/>
      <c r="BR486" s="96"/>
      <c r="BS486" s="93"/>
      <c r="BT486" s="93"/>
      <c r="BU486" s="93"/>
      <c r="BV486" s="93"/>
      <c r="BW486" s="93"/>
      <c r="BX486" s="93"/>
      <c r="BY486" s="93"/>
      <c r="BZ486" s="93"/>
      <c r="CA486" s="93"/>
      <c r="CB486" s="93"/>
      <c r="CC486" s="93"/>
      <c r="CD486" s="93"/>
      <c r="CE486" s="93"/>
      <c r="CF486" s="93"/>
      <c r="CG486" s="93"/>
      <c r="CH486" s="93"/>
      <c r="CI486" s="93"/>
    </row>
    <row r="487" spans="1:87" x14ac:dyDescent="0.25">
      <c r="A487" s="132"/>
      <c r="B487" s="93"/>
      <c r="C487" s="93"/>
      <c r="D487" s="93"/>
      <c r="E487" s="95"/>
      <c r="F487" s="93"/>
      <c r="G487" s="96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5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6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6"/>
      <c r="AU487" s="93"/>
      <c r="AV487" s="93"/>
      <c r="AW487" s="93"/>
      <c r="AX487" s="93"/>
      <c r="AY487" s="93"/>
      <c r="AZ487" s="93"/>
      <c r="BA487" s="93"/>
      <c r="BB487" s="93"/>
      <c r="BC487" s="93"/>
      <c r="BD487" s="93"/>
      <c r="BE487" s="93"/>
      <c r="BF487" s="96"/>
      <c r="BG487" s="93"/>
      <c r="BH487" s="102"/>
      <c r="BI487" s="93"/>
      <c r="BJ487" s="102"/>
      <c r="BK487" s="93"/>
      <c r="BL487" s="102"/>
      <c r="BM487" s="93"/>
      <c r="BN487" s="102"/>
      <c r="BO487" s="93"/>
      <c r="BP487" s="102"/>
      <c r="BQ487" s="93"/>
      <c r="BR487" s="96"/>
      <c r="BS487" s="93"/>
      <c r="BT487" s="93"/>
      <c r="BU487" s="93"/>
      <c r="BV487" s="93"/>
      <c r="BW487" s="93"/>
      <c r="BX487" s="93"/>
      <c r="BY487" s="93"/>
      <c r="BZ487" s="93"/>
      <c r="CA487" s="93"/>
      <c r="CB487" s="93"/>
      <c r="CC487" s="93"/>
      <c r="CD487" s="93"/>
      <c r="CE487" s="93"/>
      <c r="CF487" s="93"/>
      <c r="CG487" s="93"/>
      <c r="CH487" s="93"/>
      <c r="CI487" s="93"/>
    </row>
    <row r="488" spans="1:87" x14ac:dyDescent="0.25">
      <c r="A488" s="132"/>
      <c r="B488" s="93"/>
      <c r="C488" s="93"/>
      <c r="D488" s="93"/>
      <c r="E488" s="95"/>
      <c r="F488" s="93"/>
      <c r="G488" s="96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5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6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6"/>
      <c r="AU488" s="93"/>
      <c r="AV488" s="93"/>
      <c r="AW488" s="93"/>
      <c r="AX488" s="93"/>
      <c r="AY488" s="93"/>
      <c r="AZ488" s="93"/>
      <c r="BA488" s="93"/>
      <c r="BB488" s="93"/>
      <c r="BC488" s="93"/>
      <c r="BD488" s="93"/>
      <c r="BE488" s="93"/>
      <c r="BF488" s="96"/>
      <c r="BG488" s="93"/>
      <c r="BH488" s="102"/>
      <c r="BI488" s="93"/>
      <c r="BJ488" s="102"/>
      <c r="BK488" s="93"/>
      <c r="BL488" s="102"/>
      <c r="BM488" s="93"/>
      <c r="BN488" s="102"/>
      <c r="BO488" s="93"/>
      <c r="BP488" s="102"/>
      <c r="BQ488" s="93"/>
      <c r="BR488" s="96"/>
      <c r="BS488" s="93"/>
      <c r="BT488" s="93"/>
      <c r="BU488" s="93"/>
      <c r="BV488" s="93"/>
      <c r="BW488" s="93"/>
      <c r="BX488" s="93"/>
      <c r="BY488" s="93"/>
      <c r="BZ488" s="93"/>
      <c r="CA488" s="93"/>
      <c r="CB488" s="93"/>
      <c r="CC488" s="93"/>
      <c r="CD488" s="93"/>
      <c r="CE488" s="93"/>
      <c r="CF488" s="93"/>
      <c r="CG488" s="93"/>
      <c r="CH488" s="93"/>
      <c r="CI488" s="93"/>
    </row>
    <row r="489" spans="1:87" x14ac:dyDescent="0.25">
      <c r="A489" s="132"/>
      <c r="B489" s="93"/>
      <c r="C489" s="93"/>
      <c r="D489" s="93"/>
      <c r="E489" s="95"/>
      <c r="F489" s="93"/>
      <c r="G489" s="96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5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6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6"/>
      <c r="AU489" s="93"/>
      <c r="AV489" s="93"/>
      <c r="AW489" s="93"/>
      <c r="AX489" s="93"/>
      <c r="AY489" s="93"/>
      <c r="AZ489" s="93"/>
      <c r="BA489" s="93"/>
      <c r="BB489" s="93"/>
      <c r="BC489" s="93"/>
      <c r="BD489" s="93"/>
      <c r="BE489" s="93"/>
      <c r="BF489" s="96"/>
      <c r="BG489" s="93"/>
      <c r="BH489" s="102"/>
      <c r="BI489" s="93"/>
      <c r="BJ489" s="102"/>
      <c r="BK489" s="93"/>
      <c r="BL489" s="102"/>
      <c r="BM489" s="93"/>
      <c r="BN489" s="102"/>
      <c r="BO489" s="93"/>
      <c r="BP489" s="102"/>
      <c r="BQ489" s="93"/>
      <c r="BR489" s="96"/>
      <c r="BS489" s="93"/>
      <c r="BT489" s="93"/>
      <c r="BU489" s="93"/>
      <c r="BV489" s="93"/>
      <c r="BW489" s="93"/>
      <c r="BX489" s="93"/>
      <c r="BY489" s="93"/>
      <c r="BZ489" s="93"/>
      <c r="CA489" s="93"/>
      <c r="CB489" s="93"/>
      <c r="CC489" s="93"/>
      <c r="CD489" s="93"/>
      <c r="CE489" s="93"/>
      <c r="CF489" s="93"/>
      <c r="CG489" s="93"/>
      <c r="CH489" s="93"/>
      <c r="CI489" s="93"/>
    </row>
    <row r="490" spans="1:87" x14ac:dyDescent="0.25">
      <c r="A490" s="132"/>
      <c r="B490" s="93"/>
      <c r="C490" s="93"/>
      <c r="D490" s="93"/>
      <c r="E490" s="95"/>
      <c r="F490" s="93"/>
      <c r="G490" s="96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5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6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6"/>
      <c r="AU490" s="93"/>
      <c r="AV490" s="93"/>
      <c r="AW490" s="93"/>
      <c r="AX490" s="93"/>
      <c r="AY490" s="93"/>
      <c r="AZ490" s="93"/>
      <c r="BA490" s="93"/>
      <c r="BB490" s="93"/>
      <c r="BC490" s="93"/>
      <c r="BD490" s="93"/>
      <c r="BE490" s="93"/>
      <c r="BF490" s="96"/>
      <c r="BG490" s="93"/>
      <c r="BH490" s="102"/>
      <c r="BI490" s="93"/>
      <c r="BJ490" s="102"/>
      <c r="BK490" s="93"/>
      <c r="BL490" s="102"/>
      <c r="BM490" s="93"/>
      <c r="BN490" s="102"/>
      <c r="BO490" s="93"/>
      <c r="BP490" s="102"/>
      <c r="BQ490" s="93"/>
      <c r="BR490" s="96"/>
      <c r="BS490" s="93"/>
      <c r="BT490" s="93"/>
      <c r="BU490" s="93"/>
      <c r="BV490" s="93"/>
      <c r="BW490" s="93"/>
      <c r="BX490" s="93"/>
      <c r="BY490" s="93"/>
      <c r="BZ490" s="93"/>
      <c r="CA490" s="93"/>
      <c r="CB490" s="93"/>
      <c r="CC490" s="93"/>
      <c r="CD490" s="93"/>
      <c r="CE490" s="93"/>
      <c r="CF490" s="93"/>
      <c r="CG490" s="93"/>
      <c r="CH490" s="93"/>
      <c r="CI490" s="93"/>
    </row>
    <row r="491" spans="1:87" x14ac:dyDescent="0.25">
      <c r="A491" s="132"/>
      <c r="B491" s="93"/>
      <c r="C491" s="93"/>
      <c r="D491" s="93"/>
      <c r="E491" s="95"/>
      <c r="F491" s="93"/>
      <c r="G491" s="96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5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6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6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  <c r="BE491" s="93"/>
      <c r="BF491" s="96"/>
      <c r="BG491" s="93"/>
      <c r="BH491" s="102"/>
      <c r="BI491" s="93"/>
      <c r="BJ491" s="102"/>
      <c r="BK491" s="93"/>
      <c r="BL491" s="102"/>
      <c r="BM491" s="93"/>
      <c r="BN491" s="102"/>
      <c r="BO491" s="93"/>
      <c r="BP491" s="102"/>
      <c r="BQ491" s="93"/>
      <c r="BR491" s="96"/>
      <c r="BS491" s="93"/>
      <c r="BT491" s="93"/>
      <c r="BU491" s="93"/>
      <c r="BV491" s="93"/>
      <c r="BW491" s="93"/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  <c r="CI491" s="93"/>
    </row>
    <row r="492" spans="1:87" x14ac:dyDescent="0.25">
      <c r="A492" s="132"/>
      <c r="B492" s="93"/>
      <c r="C492" s="93"/>
      <c r="D492" s="93"/>
      <c r="E492" s="95"/>
      <c r="F492" s="93"/>
      <c r="G492" s="96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5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6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6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  <c r="BE492" s="93"/>
      <c r="BF492" s="96"/>
      <c r="BG492" s="93"/>
      <c r="BH492" s="102"/>
      <c r="BI492" s="93"/>
      <c r="BJ492" s="102"/>
      <c r="BK492" s="93"/>
      <c r="BL492" s="102"/>
      <c r="BM492" s="93"/>
      <c r="BN492" s="102"/>
      <c r="BO492" s="93"/>
      <c r="BP492" s="102"/>
      <c r="BQ492" s="93"/>
      <c r="BR492" s="96"/>
      <c r="BS492" s="93"/>
      <c r="BT492" s="93"/>
      <c r="BU492" s="93"/>
      <c r="BV492" s="93"/>
      <c r="BW492" s="93"/>
      <c r="BX492" s="93"/>
      <c r="BY492" s="93"/>
      <c r="BZ492" s="93"/>
      <c r="CA492" s="93"/>
      <c r="CB492" s="93"/>
      <c r="CC492" s="93"/>
      <c r="CD492" s="93"/>
      <c r="CE492" s="93"/>
      <c r="CF492" s="93"/>
      <c r="CG492" s="93"/>
      <c r="CH492" s="93"/>
      <c r="CI492" s="93"/>
    </row>
    <row r="493" spans="1:87" x14ac:dyDescent="0.25">
      <c r="A493" s="132"/>
      <c r="B493" s="93"/>
      <c r="C493" s="93"/>
      <c r="D493" s="93"/>
      <c r="E493" s="95"/>
      <c r="F493" s="93"/>
      <c r="G493" s="96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5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6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6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  <c r="BE493" s="93"/>
      <c r="BF493" s="96"/>
      <c r="BG493" s="93"/>
      <c r="BH493" s="102"/>
      <c r="BI493" s="93"/>
      <c r="BJ493" s="102"/>
      <c r="BK493" s="93"/>
      <c r="BL493" s="102"/>
      <c r="BM493" s="93"/>
      <c r="BN493" s="102"/>
      <c r="BO493" s="93"/>
      <c r="BP493" s="102"/>
      <c r="BQ493" s="93"/>
      <c r="BR493" s="96"/>
      <c r="BS493" s="93"/>
      <c r="BT493" s="93"/>
      <c r="BU493" s="93"/>
      <c r="BV493" s="93"/>
      <c r="BW493" s="93"/>
      <c r="BX493" s="93"/>
      <c r="BY493" s="93"/>
      <c r="BZ493" s="93"/>
      <c r="CA493" s="93"/>
      <c r="CB493" s="93"/>
      <c r="CC493" s="93"/>
      <c r="CD493" s="93"/>
      <c r="CE493" s="93"/>
      <c r="CF493" s="93"/>
      <c r="CG493" s="93"/>
      <c r="CH493" s="93"/>
      <c r="CI493" s="93"/>
    </row>
    <row r="494" spans="1:87" x14ac:dyDescent="0.25">
      <c r="A494" s="132"/>
      <c r="B494" s="93"/>
      <c r="C494" s="93"/>
      <c r="D494" s="93"/>
      <c r="E494" s="95"/>
      <c r="F494" s="93"/>
      <c r="G494" s="96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5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6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6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6"/>
      <c r="BG494" s="93"/>
      <c r="BH494" s="102"/>
      <c r="BI494" s="93"/>
      <c r="BJ494" s="102"/>
      <c r="BK494" s="93"/>
      <c r="BL494" s="102"/>
      <c r="BM494" s="93"/>
      <c r="BN494" s="102"/>
      <c r="BO494" s="93"/>
      <c r="BP494" s="102"/>
      <c r="BQ494" s="93"/>
      <c r="BR494" s="96"/>
      <c r="BS494" s="93"/>
      <c r="BT494" s="93"/>
      <c r="BU494" s="93"/>
      <c r="BV494" s="93"/>
      <c r="BW494" s="93"/>
      <c r="BX494" s="93"/>
      <c r="BY494" s="93"/>
      <c r="BZ494" s="93"/>
      <c r="CA494" s="93"/>
      <c r="CB494" s="93"/>
      <c r="CC494" s="93"/>
      <c r="CD494" s="93"/>
      <c r="CE494" s="93"/>
      <c r="CF494" s="93"/>
      <c r="CG494" s="93"/>
      <c r="CH494" s="93"/>
      <c r="CI494" s="93"/>
    </row>
    <row r="495" spans="1:87" x14ac:dyDescent="0.25">
      <c r="A495" s="132"/>
      <c r="B495" s="93"/>
      <c r="C495" s="93"/>
      <c r="D495" s="93"/>
      <c r="E495" s="95"/>
      <c r="F495" s="93"/>
      <c r="G495" s="96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5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6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6"/>
      <c r="AU495" s="93"/>
      <c r="AV495" s="93"/>
      <c r="AW495" s="93"/>
      <c r="AX495" s="93"/>
      <c r="AY495" s="93"/>
      <c r="AZ495" s="93"/>
      <c r="BA495" s="93"/>
      <c r="BB495" s="93"/>
      <c r="BC495" s="93"/>
      <c r="BD495" s="93"/>
      <c r="BE495" s="93"/>
      <c r="BF495" s="96"/>
      <c r="BG495" s="93"/>
      <c r="BH495" s="102"/>
      <c r="BI495" s="93"/>
      <c r="BJ495" s="102"/>
      <c r="BK495" s="93"/>
      <c r="BL495" s="102"/>
      <c r="BM495" s="93"/>
      <c r="BN495" s="102"/>
      <c r="BO495" s="93"/>
      <c r="BP495" s="102"/>
      <c r="BQ495" s="93"/>
      <c r="BR495" s="96"/>
      <c r="BS495" s="93"/>
      <c r="BT495" s="93"/>
      <c r="BU495" s="93"/>
      <c r="BV495" s="93"/>
      <c r="BW495" s="93"/>
      <c r="BX495" s="93"/>
      <c r="BY495" s="93"/>
      <c r="BZ495" s="93"/>
      <c r="CA495" s="93"/>
      <c r="CB495" s="93"/>
      <c r="CC495" s="93"/>
      <c r="CD495" s="93"/>
      <c r="CE495" s="93"/>
      <c r="CF495" s="93"/>
      <c r="CG495" s="93"/>
      <c r="CH495" s="93"/>
      <c r="CI495" s="93"/>
    </row>
    <row r="496" spans="1:87" x14ac:dyDescent="0.25">
      <c r="A496" s="132"/>
      <c r="B496" s="93"/>
      <c r="C496" s="93"/>
      <c r="D496" s="93"/>
      <c r="E496" s="95"/>
      <c r="F496" s="93"/>
      <c r="G496" s="96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5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6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6"/>
      <c r="AU496" s="93"/>
      <c r="AV496" s="93"/>
      <c r="AW496" s="93"/>
      <c r="AX496" s="93"/>
      <c r="AY496" s="93"/>
      <c r="AZ496" s="93"/>
      <c r="BA496" s="93"/>
      <c r="BB496" s="93"/>
      <c r="BC496" s="93"/>
      <c r="BD496" s="93"/>
      <c r="BE496" s="93"/>
      <c r="BF496" s="96"/>
      <c r="BG496" s="93"/>
      <c r="BH496" s="102"/>
      <c r="BI496" s="93"/>
      <c r="BJ496" s="102"/>
      <c r="BK496" s="93"/>
      <c r="BL496" s="102"/>
      <c r="BM496" s="93"/>
      <c r="BN496" s="102"/>
      <c r="BO496" s="93"/>
      <c r="BP496" s="102"/>
      <c r="BQ496" s="93"/>
      <c r="BR496" s="96"/>
      <c r="BS496" s="93"/>
      <c r="BT496" s="93"/>
      <c r="BU496" s="93"/>
      <c r="BV496" s="93"/>
      <c r="BW496" s="93"/>
      <c r="BX496" s="93"/>
      <c r="BY496" s="93"/>
      <c r="BZ496" s="93"/>
      <c r="CA496" s="93"/>
      <c r="CB496" s="93"/>
      <c r="CC496" s="93"/>
      <c r="CD496" s="93"/>
      <c r="CE496" s="93"/>
      <c r="CF496" s="93"/>
      <c r="CG496" s="93"/>
      <c r="CH496" s="93"/>
      <c r="CI496" s="93"/>
    </row>
    <row r="497" spans="1:87" x14ac:dyDescent="0.25">
      <c r="A497" s="132"/>
      <c r="B497" s="93"/>
      <c r="C497" s="93"/>
      <c r="D497" s="93"/>
      <c r="E497" s="95"/>
      <c r="F497" s="93"/>
      <c r="G497" s="96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5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6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6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  <c r="BE497" s="93"/>
      <c r="BF497" s="96"/>
      <c r="BG497" s="93"/>
      <c r="BH497" s="102"/>
      <c r="BI497" s="93"/>
      <c r="BJ497" s="102"/>
      <c r="BK497" s="93"/>
      <c r="BL497" s="102"/>
      <c r="BM497" s="93"/>
      <c r="BN497" s="102"/>
      <c r="BO497" s="93"/>
      <c r="BP497" s="102"/>
      <c r="BQ497" s="93"/>
      <c r="BR497" s="96"/>
      <c r="BS497" s="93"/>
      <c r="BT497" s="93"/>
      <c r="BU497" s="93"/>
      <c r="BV497" s="93"/>
      <c r="BW497" s="93"/>
      <c r="BX497" s="93"/>
      <c r="BY497" s="93"/>
      <c r="BZ497" s="93"/>
      <c r="CA497" s="93"/>
      <c r="CB497" s="93"/>
      <c r="CC497" s="93"/>
      <c r="CD497" s="93"/>
      <c r="CE497" s="93"/>
      <c r="CF497" s="93"/>
      <c r="CG497" s="93"/>
      <c r="CH497" s="93"/>
      <c r="CI497" s="93"/>
    </row>
    <row r="498" spans="1:87" x14ac:dyDescent="0.25">
      <c r="A498" s="132"/>
      <c r="B498" s="93"/>
      <c r="C498" s="93"/>
      <c r="D498" s="93"/>
      <c r="E498" s="95"/>
      <c r="F498" s="93"/>
      <c r="G498" s="96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5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6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6"/>
      <c r="AU498" s="93"/>
      <c r="AV498" s="93"/>
      <c r="AW498" s="93"/>
      <c r="AX498" s="93"/>
      <c r="AY498" s="93"/>
      <c r="AZ498" s="93"/>
      <c r="BA498" s="93"/>
      <c r="BB498" s="93"/>
      <c r="BC498" s="93"/>
      <c r="BD498" s="93"/>
      <c r="BE498" s="93"/>
      <c r="BF498" s="96"/>
      <c r="BG498" s="93"/>
      <c r="BH498" s="102"/>
      <c r="BI498" s="93"/>
      <c r="BJ498" s="102"/>
      <c r="BK498" s="93"/>
      <c r="BL498" s="102"/>
      <c r="BM498" s="93"/>
      <c r="BN498" s="102"/>
      <c r="BO498" s="93"/>
      <c r="BP498" s="102"/>
      <c r="BQ498" s="93"/>
      <c r="BR498" s="96"/>
      <c r="BS498" s="93"/>
      <c r="BT498" s="93"/>
      <c r="BU498" s="93"/>
      <c r="BV498" s="93"/>
      <c r="BW498" s="93"/>
      <c r="BX498" s="93"/>
      <c r="BY498" s="93"/>
      <c r="BZ498" s="93"/>
      <c r="CA498" s="93"/>
      <c r="CB498" s="93"/>
      <c r="CC498" s="93"/>
      <c r="CD498" s="93"/>
      <c r="CE498" s="93"/>
      <c r="CF498" s="93"/>
      <c r="CG498" s="93"/>
      <c r="CH498" s="93"/>
      <c r="CI498" s="93"/>
    </row>
    <row r="499" spans="1:87" x14ac:dyDescent="0.25">
      <c r="A499" s="132"/>
      <c r="B499" s="93"/>
      <c r="C499" s="93"/>
      <c r="D499" s="93"/>
      <c r="E499" s="95"/>
      <c r="F499" s="93"/>
      <c r="G499" s="96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5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6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6"/>
      <c r="AU499" s="93"/>
      <c r="AV499" s="93"/>
      <c r="AW499" s="93"/>
      <c r="AX499" s="93"/>
      <c r="AY499" s="93"/>
      <c r="AZ499" s="93"/>
      <c r="BA499" s="93"/>
      <c r="BB499" s="93"/>
      <c r="BC499" s="93"/>
      <c r="BD499" s="93"/>
      <c r="BE499" s="93"/>
      <c r="BF499" s="96"/>
      <c r="BG499" s="93"/>
      <c r="BH499" s="102"/>
      <c r="BI499" s="93"/>
      <c r="BJ499" s="102"/>
      <c r="BK499" s="93"/>
      <c r="BL499" s="102"/>
      <c r="BM499" s="93"/>
      <c r="BN499" s="102"/>
      <c r="BO499" s="93"/>
      <c r="BP499" s="102"/>
      <c r="BQ499" s="93"/>
      <c r="BR499" s="96"/>
      <c r="BS499" s="93"/>
      <c r="BT499" s="93"/>
      <c r="BU499" s="93"/>
      <c r="BV499" s="93"/>
      <c r="BW499" s="93"/>
      <c r="BX499" s="93"/>
      <c r="BY499" s="93"/>
      <c r="BZ499" s="93"/>
      <c r="CA499" s="93"/>
      <c r="CB499" s="93"/>
      <c r="CC499" s="93"/>
      <c r="CD499" s="93"/>
      <c r="CE499" s="93"/>
      <c r="CF499" s="93"/>
      <c r="CG499" s="93"/>
      <c r="CH499" s="93"/>
      <c r="CI499" s="93"/>
    </row>
    <row r="500" spans="1:87" x14ac:dyDescent="0.25">
      <c r="A500" s="132"/>
      <c r="B500" s="93"/>
      <c r="C500" s="93"/>
      <c r="D500" s="93"/>
      <c r="E500" s="95"/>
      <c r="F500" s="93"/>
      <c r="G500" s="96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5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6"/>
      <c r="AJ500" s="93"/>
      <c r="AK500" s="93"/>
      <c r="AL500" s="93"/>
      <c r="AM500" s="93"/>
      <c r="AN500" s="93"/>
      <c r="AO500" s="93"/>
      <c r="AP500" s="93"/>
      <c r="AQ500" s="93"/>
      <c r="AR500" s="93"/>
      <c r="AS500" s="93"/>
      <c r="AT500" s="96"/>
      <c r="AU500" s="93"/>
      <c r="AV500" s="93"/>
      <c r="AW500" s="93"/>
      <c r="AX500" s="93"/>
      <c r="AY500" s="93"/>
      <c r="AZ500" s="93"/>
      <c r="BA500" s="93"/>
      <c r="BB500" s="93"/>
      <c r="BC500" s="93"/>
      <c r="BD500" s="93"/>
      <c r="BE500" s="93"/>
      <c r="BF500" s="96"/>
      <c r="BG500" s="93"/>
      <c r="BH500" s="102"/>
      <c r="BI500" s="93"/>
      <c r="BJ500" s="102"/>
      <c r="BK500" s="93"/>
      <c r="BL500" s="102"/>
      <c r="BM500" s="93"/>
      <c r="BN500" s="102"/>
      <c r="BO500" s="93"/>
      <c r="BP500" s="102"/>
      <c r="BQ500" s="93"/>
      <c r="BR500" s="96"/>
      <c r="BS500" s="93"/>
      <c r="BT500" s="93"/>
      <c r="BU500" s="93"/>
      <c r="BV500" s="93"/>
      <c r="BW500" s="93"/>
      <c r="BX500" s="93"/>
      <c r="BY500" s="93"/>
      <c r="BZ500" s="93"/>
      <c r="CA500" s="93"/>
      <c r="CB500" s="93"/>
      <c r="CC500" s="93"/>
      <c r="CD500" s="93"/>
      <c r="CE500" s="93"/>
      <c r="CF500" s="93"/>
      <c r="CG500" s="93"/>
      <c r="CH500" s="93"/>
      <c r="CI500" s="93"/>
    </row>
    <row r="501" spans="1:87" x14ac:dyDescent="0.25">
      <c r="A501" s="132"/>
      <c r="B501" s="93"/>
      <c r="C501" s="93"/>
      <c r="D501" s="93"/>
      <c r="E501" s="95"/>
      <c r="F501" s="93"/>
      <c r="G501" s="96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5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6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6"/>
      <c r="AU501" s="93"/>
      <c r="AV501" s="93"/>
      <c r="AW501" s="93"/>
      <c r="AX501" s="93"/>
      <c r="AY501" s="93"/>
      <c r="AZ501" s="93"/>
      <c r="BA501" s="93"/>
      <c r="BB501" s="93"/>
      <c r="BC501" s="93"/>
      <c r="BD501" s="93"/>
      <c r="BE501" s="93"/>
      <c r="BF501" s="96"/>
      <c r="BG501" s="93"/>
      <c r="BH501" s="102"/>
      <c r="BI501" s="93"/>
      <c r="BJ501" s="102"/>
      <c r="BK501" s="93"/>
      <c r="BL501" s="102"/>
      <c r="BM501" s="93"/>
      <c r="BN501" s="102"/>
      <c r="BO501" s="93"/>
      <c r="BP501" s="102"/>
      <c r="BQ501" s="93"/>
      <c r="BR501" s="96"/>
      <c r="BS501" s="93"/>
      <c r="BT501" s="93"/>
      <c r="BU501" s="93"/>
      <c r="BV501" s="93"/>
      <c r="BW501" s="93"/>
      <c r="BX501" s="93"/>
      <c r="BY501" s="93"/>
      <c r="BZ501" s="93"/>
      <c r="CA501" s="93"/>
      <c r="CB501" s="93"/>
      <c r="CC501" s="93"/>
      <c r="CD501" s="93"/>
      <c r="CE501" s="93"/>
      <c r="CF501" s="93"/>
      <c r="CG501" s="93"/>
      <c r="CH501" s="93"/>
      <c r="CI501" s="93"/>
    </row>
    <row r="502" spans="1:87" x14ac:dyDescent="0.25">
      <c r="A502" s="132"/>
      <c r="B502" s="93"/>
      <c r="C502" s="93"/>
      <c r="D502" s="93"/>
      <c r="E502" s="95"/>
      <c r="F502" s="93"/>
      <c r="G502" s="96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5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6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6"/>
      <c r="AU502" s="93"/>
      <c r="AV502" s="93"/>
      <c r="AW502" s="93"/>
      <c r="AX502" s="93"/>
      <c r="AY502" s="93"/>
      <c r="AZ502" s="93"/>
      <c r="BA502" s="93"/>
      <c r="BB502" s="93"/>
      <c r="BC502" s="93"/>
      <c r="BD502" s="93"/>
      <c r="BE502" s="93"/>
      <c r="BF502" s="96"/>
      <c r="BG502" s="93"/>
      <c r="BH502" s="102"/>
      <c r="BI502" s="93"/>
      <c r="BJ502" s="102"/>
      <c r="BK502" s="93"/>
      <c r="BL502" s="102"/>
      <c r="BM502" s="93"/>
      <c r="BN502" s="102"/>
      <c r="BO502" s="93"/>
      <c r="BP502" s="102"/>
      <c r="BQ502" s="93"/>
      <c r="BR502" s="96"/>
      <c r="BS502" s="93"/>
      <c r="BT502" s="93"/>
      <c r="BU502" s="93"/>
      <c r="BV502" s="93"/>
      <c r="BW502" s="93"/>
      <c r="BX502" s="93"/>
      <c r="BY502" s="93"/>
      <c r="BZ502" s="93"/>
      <c r="CA502" s="93"/>
      <c r="CB502" s="93"/>
      <c r="CC502" s="93"/>
      <c r="CD502" s="93"/>
      <c r="CE502" s="93"/>
      <c r="CF502" s="93"/>
      <c r="CG502" s="93"/>
      <c r="CH502" s="93"/>
      <c r="CI502" s="93"/>
    </row>
    <row r="503" spans="1:87" x14ac:dyDescent="0.25">
      <c r="A503" s="132"/>
      <c r="B503" s="93"/>
      <c r="C503" s="93"/>
      <c r="D503" s="93"/>
      <c r="E503" s="95"/>
      <c r="F503" s="93"/>
      <c r="G503" s="96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5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6"/>
      <c r="AJ503" s="93"/>
      <c r="AK503" s="93"/>
      <c r="AL503" s="93"/>
      <c r="AM503" s="93"/>
      <c r="AN503" s="93"/>
      <c r="AO503" s="93"/>
      <c r="AP503" s="93"/>
      <c r="AQ503" s="93"/>
      <c r="AR503" s="93"/>
      <c r="AS503" s="93"/>
      <c r="AT503" s="96"/>
      <c r="AU503" s="93"/>
      <c r="AV503" s="93"/>
      <c r="AW503" s="93"/>
      <c r="AX503" s="93"/>
      <c r="AY503" s="93"/>
      <c r="AZ503" s="93"/>
      <c r="BA503" s="93"/>
      <c r="BB503" s="93"/>
      <c r="BC503" s="93"/>
      <c r="BD503" s="93"/>
      <c r="BE503" s="93"/>
      <c r="BF503" s="96"/>
      <c r="BG503" s="93"/>
      <c r="BH503" s="102"/>
      <c r="BI503" s="93"/>
      <c r="BJ503" s="102"/>
      <c r="BK503" s="93"/>
      <c r="BL503" s="102"/>
      <c r="BM503" s="93"/>
      <c r="BN503" s="102"/>
      <c r="BO503" s="93"/>
      <c r="BP503" s="102"/>
      <c r="BQ503" s="93"/>
      <c r="BR503" s="96"/>
      <c r="BS503" s="93"/>
      <c r="BT503" s="93"/>
      <c r="BU503" s="93"/>
      <c r="BV503" s="93"/>
      <c r="BW503" s="93"/>
      <c r="BX503" s="93"/>
      <c r="BY503" s="93"/>
      <c r="BZ503" s="93"/>
      <c r="CA503" s="93"/>
      <c r="CB503" s="93"/>
      <c r="CC503" s="93"/>
      <c r="CD503" s="93"/>
      <c r="CE503" s="93"/>
      <c r="CF503" s="93"/>
      <c r="CG503" s="93"/>
      <c r="CH503" s="93"/>
      <c r="CI503" s="93"/>
    </row>
    <row r="504" spans="1:87" x14ac:dyDescent="0.25">
      <c r="A504" s="132"/>
      <c r="B504" s="93"/>
      <c r="C504" s="93"/>
      <c r="D504" s="93"/>
      <c r="E504" s="95"/>
      <c r="F504" s="93"/>
      <c r="G504" s="96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5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6"/>
      <c r="AJ504" s="93"/>
      <c r="AK504" s="93"/>
      <c r="AL504" s="93"/>
      <c r="AM504" s="93"/>
      <c r="AN504" s="93"/>
      <c r="AO504" s="93"/>
      <c r="AP504" s="93"/>
      <c r="AQ504" s="93"/>
      <c r="AR504" s="93"/>
      <c r="AS504" s="93"/>
      <c r="AT504" s="96"/>
      <c r="AU504" s="93"/>
      <c r="AV504" s="93"/>
      <c r="AW504" s="93"/>
      <c r="AX504" s="93"/>
      <c r="AY504" s="93"/>
      <c r="AZ504" s="93"/>
      <c r="BA504" s="93"/>
      <c r="BB504" s="93"/>
      <c r="BC504" s="93"/>
      <c r="BD504" s="93"/>
      <c r="BE504" s="93"/>
      <c r="BF504" s="96"/>
      <c r="BG504" s="93"/>
      <c r="BH504" s="102"/>
      <c r="BI504" s="93"/>
      <c r="BJ504" s="102"/>
      <c r="BK504" s="93"/>
      <c r="BL504" s="102"/>
      <c r="BM504" s="93"/>
      <c r="BN504" s="102"/>
      <c r="BO504" s="93"/>
      <c r="BP504" s="102"/>
      <c r="BQ504" s="93"/>
      <c r="BR504" s="96"/>
      <c r="BS504" s="93"/>
      <c r="BT504" s="93"/>
      <c r="BU504" s="93"/>
      <c r="BV504" s="93"/>
      <c r="BW504" s="93"/>
      <c r="BX504" s="93"/>
      <c r="BY504" s="93"/>
      <c r="BZ504" s="93"/>
      <c r="CA504" s="93"/>
      <c r="CB504" s="93"/>
      <c r="CC504" s="93"/>
      <c r="CD504" s="93"/>
      <c r="CE504" s="93"/>
      <c r="CF504" s="93"/>
      <c r="CG504" s="93"/>
      <c r="CH504" s="93"/>
      <c r="CI504" s="93"/>
    </row>
    <row r="505" spans="1:87" x14ac:dyDescent="0.25">
      <c r="A505" s="132"/>
      <c r="B505" s="93"/>
      <c r="C505" s="93"/>
      <c r="D505" s="93"/>
      <c r="E505" s="95"/>
      <c r="F505" s="93"/>
      <c r="G505" s="96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5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6"/>
      <c r="AJ505" s="93"/>
      <c r="AK505" s="93"/>
      <c r="AL505" s="93"/>
      <c r="AM505" s="93"/>
      <c r="AN505" s="93"/>
      <c r="AO505" s="93"/>
      <c r="AP505" s="93"/>
      <c r="AQ505" s="93"/>
      <c r="AR505" s="93"/>
      <c r="AS505" s="93"/>
      <c r="AT505" s="96"/>
      <c r="AU505" s="93"/>
      <c r="AV505" s="93"/>
      <c r="AW505" s="93"/>
      <c r="AX505" s="93"/>
      <c r="AY505" s="93"/>
      <c r="AZ505" s="93"/>
      <c r="BA505" s="93"/>
      <c r="BB505" s="93"/>
      <c r="BC505" s="93"/>
      <c r="BD505" s="93"/>
      <c r="BE505" s="93"/>
      <c r="BF505" s="96"/>
      <c r="BG505" s="93"/>
      <c r="BH505" s="102"/>
      <c r="BI505" s="93"/>
      <c r="BJ505" s="102"/>
      <c r="BK505" s="93"/>
      <c r="BL505" s="102"/>
      <c r="BM505" s="93"/>
      <c r="BN505" s="102"/>
      <c r="BO505" s="93"/>
      <c r="BP505" s="102"/>
      <c r="BQ505" s="93"/>
      <c r="BR505" s="96"/>
      <c r="BS505" s="93"/>
      <c r="BT505" s="93"/>
      <c r="BU505" s="93"/>
      <c r="BV505" s="93"/>
      <c r="BW505" s="93"/>
      <c r="BX505" s="93"/>
      <c r="BY505" s="93"/>
      <c r="BZ505" s="93"/>
      <c r="CA505" s="93"/>
      <c r="CB505" s="93"/>
      <c r="CC505" s="93"/>
      <c r="CD505" s="93"/>
      <c r="CE505" s="93"/>
      <c r="CF505" s="93"/>
      <c r="CG505" s="93"/>
      <c r="CH505" s="93"/>
      <c r="CI505" s="93"/>
    </row>
    <row r="506" spans="1:87" x14ac:dyDescent="0.25">
      <c r="A506" s="132"/>
      <c r="B506" s="93"/>
      <c r="C506" s="93"/>
      <c r="D506" s="93"/>
      <c r="E506" s="95"/>
      <c r="F506" s="93"/>
      <c r="G506" s="96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5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6"/>
      <c r="AJ506" s="93"/>
      <c r="AK506" s="93"/>
      <c r="AL506" s="93"/>
      <c r="AM506" s="93"/>
      <c r="AN506" s="93"/>
      <c r="AO506" s="93"/>
      <c r="AP506" s="93"/>
      <c r="AQ506" s="93"/>
      <c r="AR506" s="93"/>
      <c r="AS506" s="93"/>
      <c r="AT506" s="96"/>
      <c r="AU506" s="93"/>
      <c r="AV506" s="93"/>
      <c r="AW506" s="93"/>
      <c r="AX506" s="93"/>
      <c r="AY506" s="93"/>
      <c r="AZ506" s="93"/>
      <c r="BA506" s="93"/>
      <c r="BB506" s="93"/>
      <c r="BC506" s="93"/>
      <c r="BD506" s="93"/>
      <c r="BE506" s="93"/>
      <c r="BF506" s="96"/>
      <c r="BG506" s="93"/>
      <c r="BH506" s="102"/>
      <c r="BI506" s="93"/>
      <c r="BJ506" s="102"/>
      <c r="BK506" s="93"/>
      <c r="BL506" s="102"/>
      <c r="BM506" s="93"/>
      <c r="BN506" s="102"/>
      <c r="BO506" s="93"/>
      <c r="BP506" s="102"/>
      <c r="BQ506" s="93"/>
      <c r="BR506" s="96"/>
      <c r="BS506" s="93"/>
      <c r="BT506" s="93"/>
      <c r="BU506" s="93"/>
      <c r="BV506" s="93"/>
      <c r="BW506" s="93"/>
      <c r="BX506" s="93"/>
      <c r="BY506" s="93"/>
      <c r="BZ506" s="93"/>
      <c r="CA506" s="93"/>
      <c r="CB506" s="93"/>
      <c r="CC506" s="93"/>
      <c r="CD506" s="93"/>
      <c r="CE506" s="93"/>
      <c r="CF506" s="93"/>
      <c r="CG506" s="93"/>
      <c r="CH506" s="93"/>
      <c r="CI506" s="93"/>
    </row>
    <row r="507" spans="1:87" x14ac:dyDescent="0.25">
      <c r="A507" s="132"/>
      <c r="B507" s="93"/>
      <c r="C507" s="93"/>
      <c r="D507" s="93"/>
      <c r="E507" s="95"/>
      <c r="F507" s="93"/>
      <c r="G507" s="96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5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6"/>
      <c r="AJ507" s="93"/>
      <c r="AK507" s="93"/>
      <c r="AL507" s="93"/>
      <c r="AM507" s="93"/>
      <c r="AN507" s="93"/>
      <c r="AO507" s="93"/>
      <c r="AP507" s="93"/>
      <c r="AQ507" s="93"/>
      <c r="AR507" s="93"/>
      <c r="AS507" s="93"/>
      <c r="AT507" s="96"/>
      <c r="AU507" s="93"/>
      <c r="AV507" s="93"/>
      <c r="AW507" s="93"/>
      <c r="AX507" s="93"/>
      <c r="AY507" s="93"/>
      <c r="AZ507" s="93"/>
      <c r="BA507" s="93"/>
      <c r="BB507" s="93"/>
      <c r="BC507" s="93"/>
      <c r="BD507" s="93"/>
      <c r="BE507" s="93"/>
      <c r="BF507" s="96"/>
      <c r="BG507" s="93"/>
      <c r="BH507" s="102"/>
      <c r="BI507" s="93"/>
      <c r="BJ507" s="102"/>
      <c r="BK507" s="93"/>
      <c r="BL507" s="102"/>
      <c r="BM507" s="93"/>
      <c r="BN507" s="102"/>
      <c r="BO507" s="93"/>
      <c r="BP507" s="102"/>
      <c r="BQ507" s="93"/>
      <c r="BR507" s="96"/>
      <c r="BS507" s="93"/>
      <c r="BT507" s="93"/>
      <c r="BU507" s="93"/>
      <c r="BV507" s="93"/>
      <c r="BW507" s="93"/>
      <c r="BX507" s="93"/>
      <c r="BY507" s="93"/>
      <c r="BZ507" s="93"/>
      <c r="CA507" s="93"/>
      <c r="CB507" s="93"/>
      <c r="CC507" s="93"/>
      <c r="CD507" s="93"/>
      <c r="CE507" s="93"/>
      <c r="CF507" s="93"/>
      <c r="CG507" s="93"/>
      <c r="CH507" s="93"/>
      <c r="CI507" s="93"/>
    </row>
    <row r="508" spans="1:87" x14ac:dyDescent="0.25">
      <c r="A508" s="132"/>
      <c r="B508" s="93"/>
      <c r="C508" s="93"/>
      <c r="D508" s="93"/>
      <c r="E508" s="95"/>
      <c r="F508" s="93"/>
      <c r="G508" s="96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5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6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6"/>
      <c r="AU508" s="93"/>
      <c r="AV508" s="93"/>
      <c r="AW508" s="93"/>
      <c r="AX508" s="93"/>
      <c r="AY508" s="93"/>
      <c r="AZ508" s="93"/>
      <c r="BA508" s="93"/>
      <c r="BB508" s="93"/>
      <c r="BC508" s="93"/>
      <c r="BD508" s="93"/>
      <c r="BE508" s="93"/>
      <c r="BF508" s="96"/>
      <c r="BG508" s="93"/>
      <c r="BH508" s="102"/>
      <c r="BI508" s="93"/>
      <c r="BJ508" s="102"/>
      <c r="BK508" s="93"/>
      <c r="BL508" s="102"/>
      <c r="BM508" s="93"/>
      <c r="BN508" s="102"/>
      <c r="BO508" s="93"/>
      <c r="BP508" s="102"/>
      <c r="BQ508" s="93"/>
      <c r="BR508" s="96"/>
      <c r="BS508" s="93"/>
      <c r="BT508" s="93"/>
      <c r="BU508" s="93"/>
      <c r="BV508" s="93"/>
      <c r="BW508" s="93"/>
      <c r="BX508" s="93"/>
      <c r="BY508" s="93"/>
      <c r="BZ508" s="93"/>
      <c r="CA508" s="93"/>
      <c r="CB508" s="93"/>
      <c r="CC508" s="93"/>
      <c r="CD508" s="93"/>
      <c r="CE508" s="93"/>
      <c r="CF508" s="93"/>
      <c r="CG508" s="93"/>
      <c r="CH508" s="93"/>
      <c r="CI508" s="93"/>
    </row>
    <row r="509" spans="1:87" x14ac:dyDescent="0.25">
      <c r="A509" s="132"/>
      <c r="B509" s="93"/>
      <c r="C509" s="93"/>
      <c r="D509" s="93"/>
      <c r="E509" s="95"/>
      <c r="F509" s="93"/>
      <c r="G509" s="96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5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6"/>
      <c r="AJ509" s="93"/>
      <c r="AK509" s="93"/>
      <c r="AL509" s="93"/>
      <c r="AM509" s="93"/>
      <c r="AN509" s="93"/>
      <c r="AO509" s="93"/>
      <c r="AP509" s="93"/>
      <c r="AQ509" s="93"/>
      <c r="AR509" s="93"/>
      <c r="AS509" s="93"/>
      <c r="AT509" s="96"/>
      <c r="AU509" s="93"/>
      <c r="AV509" s="93"/>
      <c r="AW509" s="93"/>
      <c r="AX509" s="93"/>
      <c r="AY509" s="93"/>
      <c r="AZ509" s="93"/>
      <c r="BA509" s="93"/>
      <c r="BB509" s="93"/>
      <c r="BC509" s="93"/>
      <c r="BD509" s="93"/>
      <c r="BE509" s="93"/>
      <c r="BF509" s="96"/>
      <c r="BG509" s="93"/>
      <c r="BH509" s="102"/>
      <c r="BI509" s="93"/>
      <c r="BJ509" s="102"/>
      <c r="BK509" s="93"/>
      <c r="BL509" s="102"/>
      <c r="BM509" s="93"/>
      <c r="BN509" s="102"/>
      <c r="BO509" s="93"/>
      <c r="BP509" s="102"/>
      <c r="BQ509" s="93"/>
      <c r="BR509" s="96"/>
      <c r="BS509" s="93"/>
      <c r="BT509" s="93"/>
      <c r="BU509" s="93"/>
      <c r="BV509" s="93"/>
      <c r="BW509" s="93"/>
      <c r="BX509" s="93"/>
      <c r="BY509" s="93"/>
      <c r="BZ509" s="93"/>
      <c r="CA509" s="93"/>
      <c r="CB509" s="93"/>
      <c r="CC509" s="93"/>
      <c r="CD509" s="93"/>
      <c r="CE509" s="93"/>
      <c r="CF509" s="93"/>
      <c r="CG509" s="93"/>
      <c r="CH509" s="93"/>
      <c r="CI509" s="93"/>
    </row>
    <row r="510" spans="1:87" x14ac:dyDescent="0.25">
      <c r="A510" s="132"/>
      <c r="B510" s="93"/>
      <c r="C510" s="93"/>
      <c r="D510" s="93"/>
      <c r="E510" s="95"/>
      <c r="F510" s="93"/>
      <c r="G510" s="96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5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6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6"/>
      <c r="AU510" s="93"/>
      <c r="AV510" s="93"/>
      <c r="AW510" s="93"/>
      <c r="AX510" s="93"/>
      <c r="AY510" s="93"/>
      <c r="AZ510" s="93"/>
      <c r="BA510" s="93"/>
      <c r="BB510" s="93"/>
      <c r="BC510" s="93"/>
      <c r="BD510" s="93"/>
      <c r="BE510" s="93"/>
      <c r="BF510" s="96"/>
      <c r="BG510" s="93"/>
      <c r="BH510" s="102"/>
      <c r="BI510" s="93"/>
      <c r="BJ510" s="102"/>
      <c r="BK510" s="93"/>
      <c r="BL510" s="102"/>
      <c r="BM510" s="93"/>
      <c r="BN510" s="102"/>
      <c r="BO510" s="93"/>
      <c r="BP510" s="102"/>
      <c r="BQ510" s="93"/>
      <c r="BR510" s="96"/>
      <c r="BS510" s="93"/>
      <c r="BT510" s="93"/>
      <c r="BU510" s="93"/>
      <c r="BV510" s="93"/>
      <c r="BW510" s="93"/>
      <c r="BX510" s="93"/>
      <c r="BY510" s="93"/>
      <c r="BZ510" s="93"/>
      <c r="CA510" s="93"/>
      <c r="CB510" s="93"/>
      <c r="CC510" s="93"/>
      <c r="CD510" s="93"/>
      <c r="CE510" s="93"/>
      <c r="CF510" s="93"/>
      <c r="CG510" s="93"/>
      <c r="CH510" s="93"/>
      <c r="CI510" s="93"/>
    </row>
    <row r="511" spans="1:87" x14ac:dyDescent="0.25">
      <c r="A511" s="132"/>
      <c r="B511" s="93"/>
      <c r="C511" s="93"/>
      <c r="D511" s="93"/>
      <c r="E511" s="95"/>
      <c r="F511" s="93"/>
      <c r="G511" s="96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5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6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6"/>
      <c r="AU511" s="93"/>
      <c r="AV511" s="93"/>
      <c r="AW511" s="93"/>
      <c r="AX511" s="93"/>
      <c r="AY511" s="93"/>
      <c r="AZ511" s="93"/>
      <c r="BA511" s="93"/>
      <c r="BB511" s="93"/>
      <c r="BC511" s="93"/>
      <c r="BD511" s="93"/>
      <c r="BE511" s="93"/>
      <c r="BF511" s="96"/>
      <c r="BG511" s="93"/>
      <c r="BH511" s="102"/>
      <c r="BI511" s="93"/>
      <c r="BJ511" s="102"/>
      <c r="BK511" s="93"/>
      <c r="BL511" s="102"/>
      <c r="BM511" s="93"/>
      <c r="BN511" s="102"/>
      <c r="BO511" s="93"/>
      <c r="BP511" s="102"/>
      <c r="BQ511" s="93"/>
      <c r="BR511" s="96"/>
      <c r="BS511" s="93"/>
      <c r="BT511" s="93"/>
      <c r="BU511" s="93"/>
      <c r="BV511" s="93"/>
      <c r="BW511" s="93"/>
      <c r="BX511" s="93"/>
      <c r="BY511" s="93"/>
      <c r="BZ511" s="93"/>
      <c r="CA511" s="93"/>
      <c r="CB511" s="93"/>
      <c r="CC511" s="93"/>
      <c r="CD511" s="93"/>
      <c r="CE511" s="93"/>
      <c r="CF511" s="93"/>
      <c r="CG511" s="93"/>
      <c r="CH511" s="93"/>
      <c r="CI511" s="93"/>
    </row>
    <row r="512" spans="1:87" x14ac:dyDescent="0.25">
      <c r="A512" s="132"/>
      <c r="B512" s="93"/>
      <c r="C512" s="93"/>
      <c r="D512" s="93"/>
      <c r="E512" s="95"/>
      <c r="F512" s="93"/>
      <c r="G512" s="96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5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6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6"/>
      <c r="AU512" s="93"/>
      <c r="AV512" s="93"/>
      <c r="AW512" s="93"/>
      <c r="AX512" s="93"/>
      <c r="AY512" s="93"/>
      <c r="AZ512" s="93"/>
      <c r="BA512" s="93"/>
      <c r="BB512" s="93"/>
      <c r="BC512" s="93"/>
      <c r="BD512" s="93"/>
      <c r="BE512" s="93"/>
      <c r="BF512" s="96"/>
      <c r="BG512" s="93"/>
      <c r="BH512" s="102"/>
      <c r="BI512" s="93"/>
      <c r="BJ512" s="102"/>
      <c r="BK512" s="93"/>
      <c r="BL512" s="102"/>
      <c r="BM512" s="93"/>
      <c r="BN512" s="102"/>
      <c r="BO512" s="93"/>
      <c r="BP512" s="102"/>
      <c r="BQ512" s="93"/>
      <c r="BR512" s="96"/>
      <c r="BS512" s="93"/>
      <c r="BT512" s="93"/>
      <c r="BU512" s="93"/>
      <c r="BV512" s="93"/>
      <c r="BW512" s="93"/>
      <c r="BX512" s="93"/>
      <c r="BY512" s="93"/>
      <c r="BZ512" s="93"/>
      <c r="CA512" s="93"/>
      <c r="CB512" s="93"/>
      <c r="CC512" s="93"/>
      <c r="CD512" s="93"/>
      <c r="CE512" s="93"/>
      <c r="CF512" s="93"/>
      <c r="CG512" s="93"/>
      <c r="CH512" s="93"/>
      <c r="CI512" s="93"/>
    </row>
    <row r="513" spans="1:87" x14ac:dyDescent="0.25">
      <c r="A513" s="132"/>
      <c r="B513" s="93"/>
      <c r="C513" s="93"/>
      <c r="D513" s="93"/>
      <c r="E513" s="95"/>
      <c r="F513" s="93"/>
      <c r="G513" s="96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5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6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96"/>
      <c r="AU513" s="93"/>
      <c r="AV513" s="93"/>
      <c r="AW513" s="93"/>
      <c r="AX513" s="93"/>
      <c r="AY513" s="93"/>
      <c r="AZ513" s="93"/>
      <c r="BA513" s="93"/>
      <c r="BB513" s="93"/>
      <c r="BC513" s="93"/>
      <c r="BD513" s="93"/>
      <c r="BE513" s="93"/>
      <c r="BF513" s="96"/>
      <c r="BG513" s="93"/>
      <c r="BH513" s="102"/>
      <c r="BI513" s="93"/>
      <c r="BJ513" s="102"/>
      <c r="BK513" s="93"/>
      <c r="BL513" s="102"/>
      <c r="BM513" s="93"/>
      <c r="BN513" s="102"/>
      <c r="BO513" s="93"/>
      <c r="BP513" s="102"/>
      <c r="BQ513" s="93"/>
      <c r="BR513" s="96"/>
      <c r="BS513" s="93"/>
      <c r="BT513" s="93"/>
      <c r="BU513" s="93"/>
      <c r="BV513" s="93"/>
      <c r="BW513" s="93"/>
      <c r="BX513" s="93"/>
      <c r="BY513" s="93"/>
      <c r="BZ513" s="93"/>
      <c r="CA513" s="93"/>
      <c r="CB513" s="93"/>
      <c r="CC513" s="93"/>
      <c r="CD513" s="93"/>
      <c r="CE513" s="93"/>
      <c r="CF513" s="93"/>
      <c r="CG513" s="93"/>
      <c r="CH513" s="93"/>
      <c r="CI513" s="93"/>
    </row>
    <row r="514" spans="1:87" x14ac:dyDescent="0.25">
      <c r="A514" s="132"/>
      <c r="B514" s="93"/>
      <c r="C514" s="93"/>
      <c r="D514" s="93"/>
      <c r="E514" s="95"/>
      <c r="F514" s="93"/>
      <c r="G514" s="96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5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6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6"/>
      <c r="AU514" s="93"/>
      <c r="AV514" s="93"/>
      <c r="AW514" s="93"/>
      <c r="AX514" s="93"/>
      <c r="AY514" s="93"/>
      <c r="AZ514" s="93"/>
      <c r="BA514" s="93"/>
      <c r="BB514" s="93"/>
      <c r="BC514" s="93"/>
      <c r="BD514" s="93"/>
      <c r="BE514" s="93"/>
      <c r="BF514" s="96"/>
      <c r="BG514" s="93"/>
      <c r="BH514" s="102"/>
      <c r="BI514" s="93"/>
      <c r="BJ514" s="102"/>
      <c r="BK514" s="93"/>
      <c r="BL514" s="102"/>
      <c r="BM514" s="93"/>
      <c r="BN514" s="102"/>
      <c r="BO514" s="93"/>
      <c r="BP514" s="102"/>
      <c r="BQ514" s="93"/>
      <c r="BR514" s="96"/>
      <c r="BS514" s="93"/>
      <c r="BT514" s="93"/>
      <c r="BU514" s="93"/>
      <c r="BV514" s="93"/>
      <c r="BW514" s="93"/>
      <c r="BX514" s="93"/>
      <c r="BY514" s="93"/>
      <c r="BZ514" s="93"/>
      <c r="CA514" s="93"/>
      <c r="CB514" s="93"/>
      <c r="CC514" s="93"/>
      <c r="CD514" s="93"/>
      <c r="CE514" s="93"/>
      <c r="CF514" s="93"/>
      <c r="CG514" s="93"/>
      <c r="CH514" s="93"/>
      <c r="CI514" s="93"/>
    </row>
    <row r="515" spans="1:87" x14ac:dyDescent="0.25">
      <c r="A515" s="132"/>
      <c r="B515" s="93"/>
      <c r="C515" s="93"/>
      <c r="D515" s="93"/>
      <c r="E515" s="95"/>
      <c r="F515" s="93"/>
      <c r="G515" s="96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5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6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6"/>
      <c r="AU515" s="93"/>
      <c r="AV515" s="93"/>
      <c r="AW515" s="93"/>
      <c r="AX515" s="93"/>
      <c r="AY515" s="93"/>
      <c r="AZ515" s="93"/>
      <c r="BA515" s="93"/>
      <c r="BB515" s="93"/>
      <c r="BC515" s="93"/>
      <c r="BD515" s="93"/>
      <c r="BE515" s="93"/>
      <c r="BF515" s="96"/>
      <c r="BG515" s="93"/>
      <c r="BH515" s="102"/>
      <c r="BI515" s="93"/>
      <c r="BJ515" s="102"/>
      <c r="BK515" s="93"/>
      <c r="BL515" s="102"/>
      <c r="BM515" s="93"/>
      <c r="BN515" s="102"/>
      <c r="BO515" s="93"/>
      <c r="BP515" s="102"/>
      <c r="BQ515" s="93"/>
      <c r="BR515" s="96"/>
      <c r="BS515" s="93"/>
      <c r="BT515" s="93"/>
      <c r="BU515" s="93"/>
      <c r="BV515" s="93"/>
      <c r="BW515" s="93"/>
      <c r="BX515" s="93"/>
      <c r="BY515" s="93"/>
      <c r="BZ515" s="93"/>
      <c r="CA515" s="93"/>
      <c r="CB515" s="93"/>
      <c r="CC515" s="93"/>
      <c r="CD515" s="93"/>
      <c r="CE515" s="93"/>
      <c r="CF515" s="93"/>
      <c r="CG515" s="93"/>
      <c r="CH515" s="93"/>
      <c r="CI515" s="93"/>
    </row>
    <row r="516" spans="1:87" x14ac:dyDescent="0.25">
      <c r="A516" s="132"/>
      <c r="B516" s="93"/>
      <c r="C516" s="93"/>
      <c r="D516" s="93"/>
      <c r="E516" s="95"/>
      <c r="F516" s="93"/>
      <c r="G516" s="96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5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6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6"/>
      <c r="AU516" s="93"/>
      <c r="AV516" s="93"/>
      <c r="AW516" s="93"/>
      <c r="AX516" s="93"/>
      <c r="AY516" s="93"/>
      <c r="AZ516" s="93"/>
      <c r="BA516" s="93"/>
      <c r="BB516" s="93"/>
      <c r="BC516" s="93"/>
      <c r="BD516" s="93"/>
      <c r="BE516" s="93"/>
      <c r="BF516" s="96"/>
      <c r="BG516" s="93"/>
      <c r="BH516" s="102"/>
      <c r="BI516" s="93"/>
      <c r="BJ516" s="102"/>
      <c r="BK516" s="93"/>
      <c r="BL516" s="102"/>
      <c r="BM516" s="93"/>
      <c r="BN516" s="102"/>
      <c r="BO516" s="93"/>
      <c r="BP516" s="102"/>
      <c r="BQ516" s="93"/>
      <c r="BR516" s="96"/>
      <c r="BS516" s="93"/>
      <c r="BT516" s="93"/>
      <c r="BU516" s="93"/>
      <c r="BV516" s="93"/>
      <c r="BW516" s="93"/>
      <c r="BX516" s="93"/>
      <c r="BY516" s="93"/>
      <c r="BZ516" s="93"/>
      <c r="CA516" s="93"/>
      <c r="CB516" s="93"/>
      <c r="CC516" s="93"/>
      <c r="CD516" s="93"/>
      <c r="CE516" s="93"/>
      <c r="CF516" s="93"/>
      <c r="CG516" s="93"/>
      <c r="CH516" s="93"/>
      <c r="CI516" s="93"/>
    </row>
    <row r="517" spans="1:87" x14ac:dyDescent="0.25">
      <c r="A517" s="132"/>
      <c r="B517" s="93"/>
      <c r="C517" s="93"/>
      <c r="D517" s="93"/>
      <c r="E517" s="95"/>
      <c r="F517" s="93"/>
      <c r="G517" s="96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5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6"/>
      <c r="AJ517" s="93"/>
      <c r="AK517" s="93"/>
      <c r="AL517" s="93"/>
      <c r="AM517" s="93"/>
      <c r="AN517" s="93"/>
      <c r="AO517" s="93"/>
      <c r="AP517" s="93"/>
      <c r="AQ517" s="93"/>
      <c r="AR517" s="93"/>
      <c r="AS517" s="93"/>
      <c r="AT517" s="96"/>
      <c r="AU517" s="93"/>
      <c r="AV517" s="93"/>
      <c r="AW517" s="93"/>
      <c r="AX517" s="93"/>
      <c r="AY517" s="93"/>
      <c r="AZ517" s="93"/>
      <c r="BA517" s="93"/>
      <c r="BB517" s="93"/>
      <c r="BC517" s="93"/>
      <c r="BD517" s="93"/>
      <c r="BE517" s="93"/>
      <c r="BF517" s="96"/>
      <c r="BG517" s="93"/>
      <c r="BH517" s="102"/>
      <c r="BI517" s="93"/>
      <c r="BJ517" s="102"/>
      <c r="BK517" s="93"/>
      <c r="BL517" s="102"/>
      <c r="BM517" s="93"/>
      <c r="BN517" s="102"/>
      <c r="BO517" s="93"/>
      <c r="BP517" s="102"/>
      <c r="BQ517" s="93"/>
      <c r="BR517" s="96"/>
      <c r="BS517" s="93"/>
      <c r="BT517" s="93"/>
      <c r="BU517" s="93"/>
      <c r="BV517" s="93"/>
      <c r="BW517" s="93"/>
      <c r="BX517" s="93"/>
      <c r="BY517" s="93"/>
      <c r="BZ517" s="93"/>
      <c r="CA517" s="93"/>
      <c r="CB517" s="93"/>
      <c r="CC517" s="93"/>
      <c r="CD517" s="93"/>
      <c r="CE517" s="93"/>
      <c r="CF517" s="93"/>
      <c r="CG517" s="93"/>
      <c r="CH517" s="93"/>
      <c r="CI517" s="93"/>
    </row>
    <row r="518" spans="1:87" x14ac:dyDescent="0.25">
      <c r="A518" s="132"/>
      <c r="B518" s="93"/>
      <c r="C518" s="93"/>
      <c r="D518" s="93"/>
      <c r="E518" s="95"/>
      <c r="F518" s="93"/>
      <c r="G518" s="96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5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6"/>
      <c r="AJ518" s="93"/>
      <c r="AK518" s="93"/>
      <c r="AL518" s="93"/>
      <c r="AM518" s="93"/>
      <c r="AN518" s="93"/>
      <c r="AO518" s="93"/>
      <c r="AP518" s="93"/>
      <c r="AQ518" s="93"/>
      <c r="AR518" s="93"/>
      <c r="AS518" s="93"/>
      <c r="AT518" s="96"/>
      <c r="AU518" s="93"/>
      <c r="AV518" s="93"/>
      <c r="AW518" s="93"/>
      <c r="AX518" s="93"/>
      <c r="AY518" s="93"/>
      <c r="AZ518" s="93"/>
      <c r="BA518" s="93"/>
      <c r="BB518" s="93"/>
      <c r="BC518" s="93"/>
      <c r="BD518" s="93"/>
      <c r="BE518" s="93"/>
      <c r="BF518" s="96"/>
      <c r="BG518" s="93"/>
      <c r="BH518" s="102"/>
      <c r="BI518" s="93"/>
      <c r="BJ518" s="102"/>
      <c r="BK518" s="93"/>
      <c r="BL518" s="102"/>
      <c r="BM518" s="93"/>
      <c r="BN518" s="102"/>
      <c r="BO518" s="93"/>
      <c r="BP518" s="102"/>
      <c r="BQ518" s="93"/>
      <c r="BR518" s="96"/>
      <c r="BS518" s="93"/>
      <c r="BT518" s="93"/>
      <c r="BU518" s="93"/>
      <c r="BV518" s="93"/>
      <c r="BW518" s="93"/>
      <c r="BX518" s="93"/>
      <c r="BY518" s="93"/>
      <c r="BZ518" s="93"/>
      <c r="CA518" s="93"/>
      <c r="CB518" s="93"/>
      <c r="CC518" s="93"/>
      <c r="CD518" s="93"/>
      <c r="CE518" s="93"/>
      <c r="CF518" s="93"/>
      <c r="CG518" s="93"/>
      <c r="CH518" s="93"/>
      <c r="CI518" s="93"/>
    </row>
    <row r="519" spans="1:87" x14ac:dyDescent="0.25">
      <c r="A519" s="132"/>
      <c r="B519" s="93"/>
      <c r="C519" s="93"/>
      <c r="D519" s="93"/>
      <c r="E519" s="95"/>
      <c r="F519" s="93"/>
      <c r="G519" s="96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5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6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/>
      <c r="AT519" s="96"/>
      <c r="AU519" s="93"/>
      <c r="AV519" s="93"/>
      <c r="AW519" s="93"/>
      <c r="AX519" s="93"/>
      <c r="AY519" s="93"/>
      <c r="AZ519" s="93"/>
      <c r="BA519" s="93"/>
      <c r="BB519" s="93"/>
      <c r="BC519" s="93"/>
      <c r="BD519" s="93"/>
      <c r="BE519" s="93"/>
      <c r="BF519" s="96"/>
      <c r="BG519" s="93"/>
      <c r="BH519" s="102"/>
      <c r="BI519" s="93"/>
      <c r="BJ519" s="102"/>
      <c r="BK519" s="93"/>
      <c r="BL519" s="102"/>
      <c r="BM519" s="93"/>
      <c r="BN519" s="102"/>
      <c r="BO519" s="93"/>
      <c r="BP519" s="102"/>
      <c r="BQ519" s="93"/>
      <c r="BR519" s="96"/>
      <c r="BS519" s="93"/>
      <c r="BT519" s="93"/>
      <c r="BU519" s="93"/>
      <c r="BV519" s="93"/>
      <c r="BW519" s="93"/>
      <c r="BX519" s="93"/>
      <c r="BY519" s="93"/>
      <c r="BZ519" s="93"/>
      <c r="CA519" s="93"/>
      <c r="CB519" s="93"/>
      <c r="CC519" s="93"/>
      <c r="CD519" s="93"/>
      <c r="CE519" s="93"/>
      <c r="CF519" s="93"/>
      <c r="CG519" s="93"/>
      <c r="CH519" s="93"/>
      <c r="CI519" s="93"/>
    </row>
    <row r="520" spans="1:87" x14ac:dyDescent="0.25">
      <c r="A520" s="132"/>
      <c r="B520" s="93"/>
      <c r="C520" s="93"/>
      <c r="D520" s="93"/>
      <c r="E520" s="95"/>
      <c r="F520" s="93"/>
      <c r="G520" s="96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5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6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6"/>
      <c r="AU520" s="93"/>
      <c r="AV520" s="93"/>
      <c r="AW520" s="93"/>
      <c r="AX520" s="93"/>
      <c r="AY520" s="93"/>
      <c r="AZ520" s="93"/>
      <c r="BA520" s="93"/>
      <c r="BB520" s="93"/>
      <c r="BC520" s="93"/>
      <c r="BD520" s="93"/>
      <c r="BE520" s="93"/>
      <c r="BF520" s="96"/>
      <c r="BG520" s="93"/>
      <c r="BH520" s="102"/>
      <c r="BI520" s="93"/>
      <c r="BJ520" s="102"/>
      <c r="BK520" s="93"/>
      <c r="BL520" s="102"/>
      <c r="BM520" s="93"/>
      <c r="BN520" s="102"/>
      <c r="BO520" s="93"/>
      <c r="BP520" s="102"/>
      <c r="BQ520" s="93"/>
      <c r="BR520" s="96"/>
      <c r="BS520" s="93"/>
      <c r="BT520" s="93"/>
      <c r="BU520" s="93"/>
      <c r="BV520" s="93"/>
      <c r="BW520" s="93"/>
      <c r="BX520" s="93"/>
      <c r="BY520" s="93"/>
      <c r="BZ520" s="93"/>
      <c r="CA520" s="93"/>
      <c r="CB520" s="93"/>
      <c r="CC520" s="93"/>
      <c r="CD520" s="93"/>
      <c r="CE520" s="93"/>
      <c r="CF520" s="93"/>
      <c r="CG520" s="93"/>
      <c r="CH520" s="93"/>
      <c r="CI520" s="93"/>
    </row>
    <row r="521" spans="1:87" x14ac:dyDescent="0.25">
      <c r="A521" s="132"/>
      <c r="B521" s="93"/>
      <c r="C521" s="93"/>
      <c r="D521" s="93"/>
      <c r="E521" s="95"/>
      <c r="F521" s="93"/>
      <c r="G521" s="96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5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6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6"/>
      <c r="AU521" s="93"/>
      <c r="AV521" s="93"/>
      <c r="AW521" s="93"/>
      <c r="AX521" s="93"/>
      <c r="AY521" s="93"/>
      <c r="AZ521" s="93"/>
      <c r="BA521" s="93"/>
      <c r="BB521" s="93"/>
      <c r="BC521" s="93"/>
      <c r="BD521" s="93"/>
      <c r="BE521" s="93"/>
      <c r="BF521" s="96"/>
      <c r="BG521" s="93"/>
      <c r="BH521" s="102"/>
      <c r="BI521" s="93"/>
      <c r="BJ521" s="102"/>
      <c r="BK521" s="93"/>
      <c r="BL521" s="102"/>
      <c r="BM521" s="93"/>
      <c r="BN521" s="102"/>
      <c r="BO521" s="93"/>
      <c r="BP521" s="102"/>
      <c r="BQ521" s="93"/>
      <c r="BR521" s="96"/>
      <c r="BS521" s="93"/>
      <c r="BT521" s="93"/>
      <c r="BU521" s="93"/>
      <c r="BV521" s="93"/>
      <c r="BW521" s="93"/>
      <c r="BX521" s="93"/>
      <c r="BY521" s="93"/>
      <c r="BZ521" s="93"/>
      <c r="CA521" s="93"/>
      <c r="CB521" s="93"/>
      <c r="CC521" s="93"/>
      <c r="CD521" s="93"/>
      <c r="CE521" s="93"/>
      <c r="CF521" s="93"/>
      <c r="CG521" s="93"/>
      <c r="CH521" s="93"/>
      <c r="CI521" s="93"/>
    </row>
    <row r="522" spans="1:87" x14ac:dyDescent="0.25">
      <c r="A522" s="132"/>
      <c r="B522" s="93"/>
      <c r="C522" s="93"/>
      <c r="D522" s="93"/>
      <c r="E522" s="95"/>
      <c r="F522" s="93"/>
      <c r="G522" s="96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5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6"/>
      <c r="AJ522" s="93"/>
      <c r="AK522" s="93"/>
      <c r="AL522" s="93"/>
      <c r="AM522" s="93"/>
      <c r="AN522" s="93"/>
      <c r="AO522" s="93"/>
      <c r="AP522" s="93"/>
      <c r="AQ522" s="93"/>
      <c r="AR522" s="93"/>
      <c r="AS522" s="93"/>
      <c r="AT522" s="96"/>
      <c r="AU522" s="93"/>
      <c r="AV522" s="93"/>
      <c r="AW522" s="93"/>
      <c r="AX522" s="93"/>
      <c r="AY522" s="93"/>
      <c r="AZ522" s="93"/>
      <c r="BA522" s="93"/>
      <c r="BB522" s="93"/>
      <c r="BC522" s="93"/>
      <c r="BD522" s="93"/>
      <c r="BE522" s="93"/>
      <c r="BF522" s="96"/>
      <c r="BG522" s="93"/>
      <c r="BH522" s="102"/>
      <c r="BI522" s="93"/>
      <c r="BJ522" s="102"/>
      <c r="BK522" s="93"/>
      <c r="BL522" s="102"/>
      <c r="BM522" s="93"/>
      <c r="BN522" s="102"/>
      <c r="BO522" s="93"/>
      <c r="BP522" s="102"/>
      <c r="BQ522" s="93"/>
      <c r="BR522" s="96"/>
      <c r="BS522" s="93"/>
      <c r="BT522" s="93"/>
      <c r="BU522" s="93"/>
      <c r="BV522" s="93"/>
      <c r="BW522" s="93"/>
      <c r="BX522" s="93"/>
      <c r="BY522" s="93"/>
      <c r="BZ522" s="93"/>
      <c r="CA522" s="93"/>
      <c r="CB522" s="93"/>
      <c r="CC522" s="93"/>
      <c r="CD522" s="93"/>
      <c r="CE522" s="93"/>
      <c r="CF522" s="93"/>
      <c r="CG522" s="93"/>
      <c r="CH522" s="93"/>
      <c r="CI522" s="93"/>
    </row>
    <row r="523" spans="1:87" x14ac:dyDescent="0.25">
      <c r="A523" s="132"/>
      <c r="B523" s="93"/>
      <c r="C523" s="93"/>
      <c r="D523" s="93"/>
      <c r="E523" s="95"/>
      <c r="F523" s="93"/>
      <c r="G523" s="96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5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6"/>
      <c r="AJ523" s="93"/>
      <c r="AK523" s="93"/>
      <c r="AL523" s="93"/>
      <c r="AM523" s="93"/>
      <c r="AN523" s="93"/>
      <c r="AO523" s="93"/>
      <c r="AP523" s="93"/>
      <c r="AQ523" s="93"/>
      <c r="AR523" s="93"/>
      <c r="AS523" s="93"/>
      <c r="AT523" s="96"/>
      <c r="AU523" s="93"/>
      <c r="AV523" s="93"/>
      <c r="AW523" s="93"/>
      <c r="AX523" s="93"/>
      <c r="AY523" s="93"/>
      <c r="AZ523" s="93"/>
      <c r="BA523" s="93"/>
      <c r="BB523" s="93"/>
      <c r="BC523" s="93"/>
      <c r="BD523" s="93"/>
      <c r="BE523" s="93"/>
      <c r="BF523" s="96"/>
      <c r="BG523" s="93"/>
      <c r="BH523" s="102"/>
      <c r="BI523" s="93"/>
      <c r="BJ523" s="102"/>
      <c r="BK523" s="93"/>
      <c r="BL523" s="102"/>
      <c r="BM523" s="93"/>
      <c r="BN523" s="102"/>
      <c r="BO523" s="93"/>
      <c r="BP523" s="102"/>
      <c r="BQ523" s="93"/>
      <c r="BR523" s="96"/>
      <c r="BS523" s="93"/>
      <c r="BT523" s="93"/>
      <c r="BU523" s="93"/>
      <c r="BV523" s="93"/>
      <c r="BW523" s="93"/>
      <c r="BX523" s="93"/>
      <c r="BY523" s="93"/>
      <c r="BZ523" s="93"/>
      <c r="CA523" s="93"/>
      <c r="CB523" s="93"/>
      <c r="CC523" s="93"/>
      <c r="CD523" s="93"/>
      <c r="CE523" s="93"/>
      <c r="CF523" s="93"/>
      <c r="CG523" s="93"/>
      <c r="CH523" s="93"/>
      <c r="CI523" s="93"/>
    </row>
    <row r="524" spans="1:87" x14ac:dyDescent="0.25">
      <c r="A524" s="132"/>
      <c r="B524" s="93"/>
      <c r="C524" s="93"/>
      <c r="D524" s="93"/>
      <c r="E524" s="95"/>
      <c r="F524" s="93"/>
      <c r="G524" s="96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5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6"/>
      <c r="AJ524" s="93"/>
      <c r="AK524" s="93"/>
      <c r="AL524" s="93"/>
      <c r="AM524" s="93"/>
      <c r="AN524" s="93"/>
      <c r="AO524" s="93"/>
      <c r="AP524" s="93"/>
      <c r="AQ524" s="93"/>
      <c r="AR524" s="93"/>
      <c r="AS524" s="93"/>
      <c r="AT524" s="96"/>
      <c r="AU524" s="93"/>
      <c r="AV524" s="93"/>
      <c r="AW524" s="93"/>
      <c r="AX524" s="93"/>
      <c r="AY524" s="93"/>
      <c r="AZ524" s="93"/>
      <c r="BA524" s="93"/>
      <c r="BB524" s="93"/>
      <c r="BC524" s="93"/>
      <c r="BD524" s="93"/>
      <c r="BE524" s="93"/>
      <c r="BF524" s="96"/>
      <c r="BG524" s="93"/>
      <c r="BH524" s="102"/>
      <c r="BI524" s="93"/>
      <c r="BJ524" s="102"/>
      <c r="BK524" s="93"/>
      <c r="BL524" s="102"/>
      <c r="BM524" s="93"/>
      <c r="BN524" s="102"/>
      <c r="BO524" s="93"/>
      <c r="BP524" s="102"/>
      <c r="BQ524" s="93"/>
      <c r="BR524" s="96"/>
      <c r="BS524" s="93"/>
      <c r="BT524" s="93"/>
      <c r="BU524" s="93"/>
      <c r="BV524" s="93"/>
      <c r="BW524" s="93"/>
      <c r="BX524" s="93"/>
      <c r="BY524" s="93"/>
      <c r="BZ524" s="93"/>
      <c r="CA524" s="93"/>
      <c r="CB524" s="93"/>
      <c r="CC524" s="93"/>
      <c r="CD524" s="93"/>
      <c r="CE524" s="93"/>
      <c r="CF524" s="93"/>
      <c r="CG524" s="93"/>
      <c r="CH524" s="93"/>
      <c r="CI524" s="93"/>
    </row>
    <row r="525" spans="1:87" x14ac:dyDescent="0.25">
      <c r="A525" s="132"/>
      <c r="B525" s="93"/>
      <c r="C525" s="93"/>
      <c r="D525" s="93"/>
      <c r="E525" s="95"/>
      <c r="F525" s="93"/>
      <c r="G525" s="96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5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6"/>
      <c r="AJ525" s="93"/>
      <c r="AK525" s="93"/>
      <c r="AL525" s="93"/>
      <c r="AM525" s="93"/>
      <c r="AN525" s="93"/>
      <c r="AO525" s="93"/>
      <c r="AP525" s="93"/>
      <c r="AQ525" s="93"/>
      <c r="AR525" s="93"/>
      <c r="AS525" s="93"/>
      <c r="AT525" s="96"/>
      <c r="AU525" s="93"/>
      <c r="AV525" s="93"/>
      <c r="AW525" s="93"/>
      <c r="AX525" s="93"/>
      <c r="AY525" s="93"/>
      <c r="AZ525" s="93"/>
      <c r="BA525" s="93"/>
      <c r="BB525" s="93"/>
      <c r="BC525" s="93"/>
      <c r="BD525" s="93"/>
      <c r="BE525" s="93"/>
      <c r="BF525" s="96"/>
      <c r="BG525" s="93"/>
      <c r="BH525" s="102"/>
      <c r="BI525" s="93"/>
      <c r="BJ525" s="102"/>
      <c r="BK525" s="93"/>
      <c r="BL525" s="102"/>
      <c r="BM525" s="93"/>
      <c r="BN525" s="102"/>
      <c r="BO525" s="93"/>
      <c r="BP525" s="102"/>
      <c r="BQ525" s="93"/>
      <c r="BR525" s="96"/>
      <c r="BS525" s="93"/>
      <c r="BT525" s="93"/>
      <c r="BU525" s="93"/>
      <c r="BV525" s="93"/>
      <c r="BW525" s="93"/>
      <c r="BX525" s="93"/>
      <c r="BY525" s="93"/>
      <c r="BZ525" s="93"/>
      <c r="CA525" s="93"/>
      <c r="CB525" s="93"/>
      <c r="CC525" s="93"/>
      <c r="CD525" s="93"/>
      <c r="CE525" s="93"/>
      <c r="CF525" s="93"/>
      <c r="CG525" s="93"/>
      <c r="CH525" s="93"/>
      <c r="CI525" s="93"/>
    </row>
    <row r="526" spans="1:87" x14ac:dyDescent="0.25">
      <c r="A526" s="132"/>
      <c r="B526" s="93"/>
      <c r="C526" s="93"/>
      <c r="D526" s="93"/>
      <c r="E526" s="95"/>
      <c r="F526" s="93"/>
      <c r="G526" s="96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5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6"/>
      <c r="AJ526" s="93"/>
      <c r="AK526" s="93"/>
      <c r="AL526" s="93"/>
      <c r="AM526" s="93"/>
      <c r="AN526" s="93"/>
      <c r="AO526" s="93"/>
      <c r="AP526" s="93"/>
      <c r="AQ526" s="93"/>
      <c r="AR526" s="93"/>
      <c r="AS526" s="93"/>
      <c r="AT526" s="96"/>
      <c r="AU526" s="93"/>
      <c r="AV526" s="93"/>
      <c r="AW526" s="93"/>
      <c r="AX526" s="93"/>
      <c r="AY526" s="93"/>
      <c r="AZ526" s="93"/>
      <c r="BA526" s="93"/>
      <c r="BB526" s="93"/>
      <c r="BC526" s="93"/>
      <c r="BD526" s="93"/>
      <c r="BE526" s="93"/>
      <c r="BF526" s="96"/>
      <c r="BG526" s="93"/>
      <c r="BH526" s="102"/>
      <c r="BI526" s="93"/>
      <c r="BJ526" s="102"/>
      <c r="BK526" s="93"/>
      <c r="BL526" s="102"/>
      <c r="BM526" s="93"/>
      <c r="BN526" s="102"/>
      <c r="BO526" s="93"/>
      <c r="BP526" s="102"/>
      <c r="BQ526" s="93"/>
      <c r="BR526" s="96"/>
      <c r="BS526" s="93"/>
      <c r="BT526" s="93"/>
      <c r="BU526" s="93"/>
      <c r="BV526" s="93"/>
      <c r="BW526" s="93"/>
      <c r="BX526" s="93"/>
      <c r="BY526" s="93"/>
      <c r="BZ526" s="93"/>
      <c r="CA526" s="93"/>
      <c r="CB526" s="93"/>
      <c r="CC526" s="93"/>
      <c r="CD526" s="93"/>
      <c r="CE526" s="93"/>
      <c r="CF526" s="93"/>
      <c r="CG526" s="93"/>
      <c r="CH526" s="93"/>
      <c r="CI526" s="93"/>
    </row>
    <row r="527" spans="1:87" x14ac:dyDescent="0.25">
      <c r="A527" s="132"/>
      <c r="B527" s="93"/>
      <c r="C527" s="93"/>
      <c r="D527" s="93"/>
      <c r="E527" s="95"/>
      <c r="F527" s="93"/>
      <c r="G527" s="96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5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6"/>
      <c r="AJ527" s="93"/>
      <c r="AK527" s="93"/>
      <c r="AL527" s="93"/>
      <c r="AM527" s="93"/>
      <c r="AN527" s="93"/>
      <c r="AO527" s="93"/>
      <c r="AP527" s="93"/>
      <c r="AQ527" s="93"/>
      <c r="AR527" s="93"/>
      <c r="AS527" s="93"/>
      <c r="AT527" s="96"/>
      <c r="AU527" s="93"/>
      <c r="AV527" s="93"/>
      <c r="AW527" s="93"/>
      <c r="AX527" s="93"/>
      <c r="AY527" s="93"/>
      <c r="AZ527" s="93"/>
      <c r="BA527" s="93"/>
      <c r="BB527" s="93"/>
      <c r="BC527" s="93"/>
      <c r="BD527" s="93"/>
      <c r="BE527" s="93"/>
      <c r="BF527" s="96"/>
      <c r="BG527" s="93"/>
      <c r="BH527" s="102"/>
      <c r="BI527" s="93"/>
      <c r="BJ527" s="102"/>
      <c r="BK527" s="93"/>
      <c r="BL527" s="102"/>
      <c r="BM527" s="93"/>
      <c r="BN527" s="102"/>
      <c r="BO527" s="93"/>
      <c r="BP527" s="102"/>
      <c r="BQ527" s="93"/>
      <c r="BR527" s="96"/>
      <c r="BS527" s="93"/>
      <c r="BT527" s="93"/>
      <c r="BU527" s="93"/>
      <c r="BV527" s="93"/>
      <c r="BW527" s="93"/>
      <c r="BX527" s="93"/>
      <c r="BY527" s="93"/>
      <c r="BZ527" s="93"/>
      <c r="CA527" s="93"/>
      <c r="CB527" s="93"/>
      <c r="CC527" s="93"/>
      <c r="CD527" s="93"/>
      <c r="CE527" s="93"/>
      <c r="CF527" s="93"/>
      <c r="CG527" s="93"/>
      <c r="CH527" s="93"/>
      <c r="CI527" s="93"/>
    </row>
    <row r="528" spans="1:87" x14ac:dyDescent="0.25">
      <c r="A528" s="132"/>
      <c r="B528" s="93"/>
      <c r="C528" s="93"/>
      <c r="D528" s="93"/>
      <c r="E528" s="95"/>
      <c r="F528" s="93"/>
      <c r="G528" s="96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5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6"/>
      <c r="AJ528" s="93"/>
      <c r="AK528" s="93"/>
      <c r="AL528" s="93"/>
      <c r="AM528" s="93"/>
      <c r="AN528" s="93"/>
      <c r="AO528" s="93"/>
      <c r="AP528" s="93"/>
      <c r="AQ528" s="93"/>
      <c r="AR528" s="93"/>
      <c r="AS528" s="93"/>
      <c r="AT528" s="96"/>
      <c r="AU528" s="93"/>
      <c r="AV528" s="93"/>
      <c r="AW528" s="93"/>
      <c r="AX528" s="93"/>
      <c r="AY528" s="93"/>
      <c r="AZ528" s="93"/>
      <c r="BA528" s="93"/>
      <c r="BB528" s="93"/>
      <c r="BC528" s="93"/>
      <c r="BD528" s="93"/>
      <c r="BE528" s="93"/>
      <c r="BF528" s="96"/>
      <c r="BG528" s="93"/>
      <c r="BH528" s="102"/>
      <c r="BI528" s="93"/>
      <c r="BJ528" s="102"/>
      <c r="BK528" s="93"/>
      <c r="BL528" s="102"/>
      <c r="BM528" s="93"/>
      <c r="BN528" s="102"/>
      <c r="BO528" s="93"/>
      <c r="BP528" s="102"/>
      <c r="BQ528" s="93"/>
      <c r="BR528" s="96"/>
      <c r="BS528" s="93"/>
      <c r="BT528" s="93"/>
      <c r="BU528" s="93"/>
      <c r="BV528" s="93"/>
      <c r="BW528" s="93"/>
      <c r="BX528" s="93"/>
      <c r="BY528" s="93"/>
      <c r="BZ528" s="93"/>
      <c r="CA528" s="93"/>
      <c r="CB528" s="93"/>
      <c r="CC528" s="93"/>
      <c r="CD528" s="93"/>
      <c r="CE528" s="93"/>
      <c r="CF528" s="93"/>
      <c r="CG528" s="93"/>
      <c r="CH528" s="93"/>
      <c r="CI528" s="93"/>
    </row>
    <row r="529" spans="1:87" x14ac:dyDescent="0.25">
      <c r="A529" s="132"/>
      <c r="B529" s="93"/>
      <c r="C529" s="93"/>
      <c r="D529" s="93"/>
      <c r="E529" s="95"/>
      <c r="F529" s="93"/>
      <c r="G529" s="96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5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6"/>
      <c r="AJ529" s="93"/>
      <c r="AK529" s="93"/>
      <c r="AL529" s="93"/>
      <c r="AM529" s="93"/>
      <c r="AN529" s="93"/>
      <c r="AO529" s="93"/>
      <c r="AP529" s="93"/>
      <c r="AQ529" s="93"/>
      <c r="AR529" s="93"/>
      <c r="AS529" s="93"/>
      <c r="AT529" s="96"/>
      <c r="AU529" s="93"/>
      <c r="AV529" s="93"/>
      <c r="AW529" s="93"/>
      <c r="AX529" s="93"/>
      <c r="AY529" s="93"/>
      <c r="AZ529" s="93"/>
      <c r="BA529" s="93"/>
      <c r="BB529" s="93"/>
      <c r="BC529" s="93"/>
      <c r="BD529" s="93"/>
      <c r="BE529" s="93"/>
      <c r="BF529" s="96"/>
      <c r="BG529" s="93"/>
      <c r="BH529" s="102"/>
      <c r="BI529" s="93"/>
      <c r="BJ529" s="102"/>
      <c r="BK529" s="93"/>
      <c r="BL529" s="102"/>
      <c r="BM529" s="93"/>
      <c r="BN529" s="102"/>
      <c r="BO529" s="93"/>
      <c r="BP529" s="102"/>
      <c r="BQ529" s="93"/>
      <c r="BR529" s="96"/>
      <c r="BS529" s="93"/>
      <c r="BT529" s="93"/>
      <c r="BU529" s="93"/>
      <c r="BV529" s="93"/>
      <c r="BW529" s="93"/>
      <c r="BX529" s="93"/>
      <c r="BY529" s="93"/>
      <c r="BZ529" s="93"/>
      <c r="CA529" s="93"/>
      <c r="CB529" s="93"/>
      <c r="CC529" s="93"/>
      <c r="CD529" s="93"/>
      <c r="CE529" s="93"/>
      <c r="CF529" s="93"/>
      <c r="CG529" s="93"/>
      <c r="CH529" s="93"/>
      <c r="CI529" s="93"/>
    </row>
    <row r="530" spans="1:87" x14ac:dyDescent="0.25">
      <c r="A530" s="132"/>
      <c r="B530" s="93"/>
      <c r="C530" s="93"/>
      <c r="D530" s="93"/>
      <c r="E530" s="95"/>
      <c r="F530" s="93"/>
      <c r="G530" s="96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5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6"/>
      <c r="AJ530" s="93"/>
      <c r="AK530" s="93"/>
      <c r="AL530" s="93"/>
      <c r="AM530" s="93"/>
      <c r="AN530" s="93"/>
      <c r="AO530" s="93"/>
      <c r="AP530" s="93"/>
      <c r="AQ530" s="93"/>
      <c r="AR530" s="93"/>
      <c r="AS530" s="93"/>
      <c r="AT530" s="96"/>
      <c r="AU530" s="93"/>
      <c r="AV530" s="93"/>
      <c r="AW530" s="93"/>
      <c r="AX530" s="93"/>
      <c r="AY530" s="93"/>
      <c r="AZ530" s="93"/>
      <c r="BA530" s="93"/>
      <c r="BB530" s="93"/>
      <c r="BC530" s="93"/>
      <c r="BD530" s="93"/>
      <c r="BE530" s="93"/>
      <c r="BF530" s="96"/>
      <c r="BG530" s="93"/>
      <c r="BH530" s="102"/>
      <c r="BI530" s="93"/>
      <c r="BJ530" s="102"/>
      <c r="BK530" s="93"/>
      <c r="BL530" s="102"/>
      <c r="BM530" s="93"/>
      <c r="BN530" s="102"/>
      <c r="BO530" s="93"/>
      <c r="BP530" s="102"/>
      <c r="BQ530" s="93"/>
      <c r="BR530" s="96"/>
      <c r="BS530" s="93"/>
      <c r="BT530" s="93"/>
      <c r="BU530" s="93"/>
      <c r="BV530" s="93"/>
      <c r="BW530" s="93"/>
      <c r="BX530" s="93"/>
      <c r="BY530" s="93"/>
      <c r="BZ530" s="93"/>
      <c r="CA530" s="93"/>
      <c r="CB530" s="93"/>
      <c r="CC530" s="93"/>
      <c r="CD530" s="93"/>
      <c r="CE530" s="93"/>
      <c r="CF530" s="93"/>
      <c r="CG530" s="93"/>
      <c r="CH530" s="93"/>
      <c r="CI530" s="93"/>
    </row>
    <row r="531" spans="1:87" x14ac:dyDescent="0.25">
      <c r="A531" s="132"/>
      <c r="B531" s="93"/>
      <c r="C531" s="93"/>
      <c r="D531" s="93"/>
      <c r="E531" s="95"/>
      <c r="F531" s="93"/>
      <c r="G531" s="96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5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6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6"/>
      <c r="AU531" s="93"/>
      <c r="AV531" s="93"/>
      <c r="AW531" s="93"/>
      <c r="AX531" s="93"/>
      <c r="AY531" s="93"/>
      <c r="AZ531" s="93"/>
      <c r="BA531" s="93"/>
      <c r="BB531" s="93"/>
      <c r="BC531" s="93"/>
      <c r="BD531" s="93"/>
      <c r="BE531" s="93"/>
      <c r="BF531" s="96"/>
      <c r="BG531" s="93"/>
      <c r="BH531" s="102"/>
      <c r="BI531" s="93"/>
      <c r="BJ531" s="102"/>
      <c r="BK531" s="93"/>
      <c r="BL531" s="102"/>
      <c r="BM531" s="93"/>
      <c r="BN531" s="102"/>
      <c r="BO531" s="93"/>
      <c r="BP531" s="102"/>
      <c r="BQ531" s="93"/>
      <c r="BR531" s="96"/>
      <c r="BS531" s="93"/>
      <c r="BT531" s="93"/>
      <c r="BU531" s="93"/>
      <c r="BV531" s="93"/>
      <c r="BW531" s="93"/>
      <c r="BX531" s="93"/>
      <c r="BY531" s="93"/>
      <c r="BZ531" s="93"/>
      <c r="CA531" s="93"/>
      <c r="CB531" s="93"/>
      <c r="CC531" s="93"/>
      <c r="CD531" s="93"/>
      <c r="CE531" s="93"/>
      <c r="CF531" s="93"/>
      <c r="CG531" s="93"/>
      <c r="CH531" s="93"/>
      <c r="CI531" s="93"/>
    </row>
    <row r="532" spans="1:87" x14ac:dyDescent="0.25">
      <c r="A532" s="132"/>
      <c r="B532" s="93"/>
      <c r="C532" s="93"/>
      <c r="D532" s="93"/>
      <c r="E532" s="95"/>
      <c r="F532" s="93"/>
      <c r="G532" s="96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5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6"/>
      <c r="AJ532" s="93"/>
      <c r="AK532" s="93"/>
      <c r="AL532" s="93"/>
      <c r="AM532" s="93"/>
      <c r="AN532" s="93"/>
      <c r="AO532" s="93"/>
      <c r="AP532" s="93"/>
      <c r="AQ532" s="93"/>
      <c r="AR532" s="93"/>
      <c r="AS532" s="93"/>
      <c r="AT532" s="96"/>
      <c r="AU532" s="93"/>
      <c r="AV532" s="93"/>
      <c r="AW532" s="93"/>
      <c r="AX532" s="93"/>
      <c r="AY532" s="93"/>
      <c r="AZ532" s="93"/>
      <c r="BA532" s="93"/>
      <c r="BB532" s="93"/>
      <c r="BC532" s="93"/>
      <c r="BD532" s="93"/>
      <c r="BE532" s="93"/>
      <c r="BF532" s="96"/>
      <c r="BG532" s="93"/>
      <c r="BH532" s="102"/>
      <c r="BI532" s="93"/>
      <c r="BJ532" s="102"/>
      <c r="BK532" s="93"/>
      <c r="BL532" s="102"/>
      <c r="BM532" s="93"/>
      <c r="BN532" s="102"/>
      <c r="BO532" s="93"/>
      <c r="BP532" s="102"/>
      <c r="BQ532" s="93"/>
      <c r="BR532" s="96"/>
      <c r="BS532" s="93"/>
      <c r="BT532" s="93"/>
      <c r="BU532" s="93"/>
      <c r="BV532" s="93"/>
      <c r="BW532" s="93"/>
      <c r="BX532" s="93"/>
      <c r="BY532" s="93"/>
      <c r="BZ532" s="93"/>
      <c r="CA532" s="93"/>
      <c r="CB532" s="93"/>
      <c r="CC532" s="93"/>
      <c r="CD532" s="93"/>
      <c r="CE532" s="93"/>
      <c r="CF532" s="93"/>
      <c r="CG532" s="93"/>
      <c r="CH532" s="93"/>
      <c r="CI532" s="93"/>
    </row>
    <row r="533" spans="1:87" x14ac:dyDescent="0.25">
      <c r="A533" s="132"/>
      <c r="B533" s="93"/>
      <c r="C533" s="93"/>
      <c r="D533" s="93"/>
      <c r="E533" s="95"/>
      <c r="F533" s="93"/>
      <c r="G533" s="96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5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6"/>
      <c r="AJ533" s="93"/>
      <c r="AK533" s="93"/>
      <c r="AL533" s="93"/>
      <c r="AM533" s="93"/>
      <c r="AN533" s="93"/>
      <c r="AO533" s="93"/>
      <c r="AP533" s="93"/>
      <c r="AQ533" s="93"/>
      <c r="AR533" s="93"/>
      <c r="AS533" s="93"/>
      <c r="AT533" s="96"/>
      <c r="AU533" s="93"/>
      <c r="AV533" s="93"/>
      <c r="AW533" s="93"/>
      <c r="AX533" s="93"/>
      <c r="AY533" s="93"/>
      <c r="AZ533" s="93"/>
      <c r="BA533" s="93"/>
      <c r="BB533" s="93"/>
      <c r="BC533" s="93"/>
      <c r="BD533" s="93"/>
      <c r="BE533" s="93"/>
      <c r="BF533" s="96"/>
      <c r="BG533" s="93"/>
      <c r="BH533" s="102"/>
      <c r="BI533" s="93"/>
      <c r="BJ533" s="102"/>
      <c r="BK533" s="93"/>
      <c r="BL533" s="102"/>
      <c r="BM533" s="93"/>
      <c r="BN533" s="102"/>
      <c r="BO533" s="93"/>
      <c r="BP533" s="102"/>
      <c r="BQ533" s="93"/>
      <c r="BR533" s="96"/>
      <c r="BS533" s="93"/>
      <c r="BT533" s="93"/>
      <c r="BU533" s="93"/>
      <c r="BV533" s="93"/>
      <c r="BW533" s="93"/>
      <c r="BX533" s="93"/>
      <c r="BY533" s="93"/>
      <c r="BZ533" s="93"/>
      <c r="CA533" s="93"/>
      <c r="CB533" s="93"/>
      <c r="CC533" s="93"/>
      <c r="CD533" s="93"/>
      <c r="CE533" s="93"/>
      <c r="CF533" s="93"/>
      <c r="CG533" s="93"/>
      <c r="CH533" s="93"/>
      <c r="CI533" s="93"/>
    </row>
    <row r="534" spans="1:87" x14ac:dyDescent="0.25">
      <c r="A534" s="132"/>
      <c r="B534" s="93"/>
      <c r="C534" s="93"/>
      <c r="D534" s="93"/>
      <c r="E534" s="95"/>
      <c r="F534" s="93"/>
      <c r="G534" s="96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5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6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6"/>
      <c r="AU534" s="93"/>
      <c r="AV534" s="93"/>
      <c r="AW534" s="93"/>
      <c r="AX534" s="93"/>
      <c r="AY534" s="93"/>
      <c r="AZ534" s="93"/>
      <c r="BA534" s="93"/>
      <c r="BB534" s="93"/>
      <c r="BC534" s="93"/>
      <c r="BD534" s="93"/>
      <c r="BE534" s="93"/>
      <c r="BF534" s="96"/>
      <c r="BG534" s="93"/>
      <c r="BH534" s="102"/>
      <c r="BI534" s="93"/>
      <c r="BJ534" s="102"/>
      <c r="BK534" s="93"/>
      <c r="BL534" s="102"/>
      <c r="BM534" s="93"/>
      <c r="BN534" s="102"/>
      <c r="BO534" s="93"/>
      <c r="BP534" s="102"/>
      <c r="BQ534" s="93"/>
      <c r="BR534" s="96"/>
      <c r="BS534" s="93"/>
      <c r="BT534" s="93"/>
      <c r="BU534" s="93"/>
      <c r="BV534" s="93"/>
      <c r="BW534" s="93"/>
      <c r="BX534" s="93"/>
      <c r="BY534" s="93"/>
      <c r="BZ534" s="93"/>
      <c r="CA534" s="93"/>
      <c r="CB534" s="93"/>
      <c r="CC534" s="93"/>
      <c r="CD534" s="93"/>
      <c r="CE534" s="93"/>
      <c r="CF534" s="93"/>
      <c r="CG534" s="93"/>
      <c r="CH534" s="93"/>
      <c r="CI534" s="93"/>
    </row>
    <row r="535" spans="1:87" x14ac:dyDescent="0.25">
      <c r="A535" s="132"/>
      <c r="B535" s="93"/>
      <c r="C535" s="93"/>
      <c r="D535" s="93"/>
      <c r="E535" s="95"/>
      <c r="F535" s="93"/>
      <c r="G535" s="96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5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6"/>
      <c r="AJ535" s="93"/>
      <c r="AK535" s="93"/>
      <c r="AL535" s="93"/>
      <c r="AM535" s="93"/>
      <c r="AN535" s="93"/>
      <c r="AO535" s="93"/>
      <c r="AP535" s="93"/>
      <c r="AQ535" s="93"/>
      <c r="AR535" s="93"/>
      <c r="AS535" s="93"/>
      <c r="AT535" s="96"/>
      <c r="AU535" s="93"/>
      <c r="AV535" s="93"/>
      <c r="AW535" s="93"/>
      <c r="AX535" s="93"/>
      <c r="AY535" s="93"/>
      <c r="AZ535" s="93"/>
      <c r="BA535" s="93"/>
      <c r="BB535" s="93"/>
      <c r="BC535" s="93"/>
      <c r="BD535" s="93"/>
      <c r="BE535" s="93"/>
      <c r="BF535" s="96"/>
      <c r="BG535" s="93"/>
      <c r="BH535" s="102"/>
      <c r="BI535" s="93"/>
      <c r="BJ535" s="102"/>
      <c r="BK535" s="93"/>
      <c r="BL535" s="102"/>
      <c r="BM535" s="93"/>
      <c r="BN535" s="102"/>
      <c r="BO535" s="93"/>
      <c r="BP535" s="102"/>
      <c r="BQ535" s="93"/>
      <c r="BR535" s="96"/>
      <c r="BS535" s="93"/>
      <c r="BT535" s="93"/>
      <c r="BU535" s="93"/>
      <c r="BV535" s="93"/>
      <c r="BW535" s="93"/>
      <c r="BX535" s="93"/>
      <c r="BY535" s="93"/>
      <c r="BZ535" s="93"/>
      <c r="CA535" s="93"/>
      <c r="CB535" s="93"/>
      <c r="CC535" s="93"/>
      <c r="CD535" s="93"/>
      <c r="CE535" s="93"/>
      <c r="CF535" s="93"/>
      <c r="CG535" s="93"/>
      <c r="CH535" s="93"/>
      <c r="CI535" s="93"/>
    </row>
    <row r="536" spans="1:87" x14ac:dyDescent="0.25">
      <c r="A536" s="132"/>
      <c r="B536" s="93"/>
      <c r="C536" s="93"/>
      <c r="D536" s="93"/>
      <c r="E536" s="95"/>
      <c r="F536" s="93"/>
      <c r="G536" s="96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5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6"/>
      <c r="AJ536" s="93"/>
      <c r="AK536" s="93"/>
      <c r="AL536" s="93"/>
      <c r="AM536" s="93"/>
      <c r="AN536" s="93"/>
      <c r="AO536" s="93"/>
      <c r="AP536" s="93"/>
      <c r="AQ536" s="93"/>
      <c r="AR536" s="93"/>
      <c r="AS536" s="93"/>
      <c r="AT536" s="96"/>
      <c r="AU536" s="93"/>
      <c r="AV536" s="93"/>
      <c r="AW536" s="93"/>
      <c r="AX536" s="93"/>
      <c r="AY536" s="93"/>
      <c r="AZ536" s="93"/>
      <c r="BA536" s="93"/>
      <c r="BB536" s="93"/>
      <c r="BC536" s="93"/>
      <c r="BD536" s="93"/>
      <c r="BE536" s="93"/>
      <c r="BF536" s="96"/>
      <c r="BG536" s="93"/>
      <c r="BH536" s="102"/>
      <c r="BI536" s="93"/>
      <c r="BJ536" s="102"/>
      <c r="BK536" s="93"/>
      <c r="BL536" s="102"/>
      <c r="BM536" s="93"/>
      <c r="BN536" s="102"/>
      <c r="BO536" s="93"/>
      <c r="BP536" s="102"/>
      <c r="BQ536" s="93"/>
      <c r="BR536" s="96"/>
      <c r="BS536" s="93"/>
      <c r="BT536" s="93"/>
      <c r="BU536" s="93"/>
      <c r="BV536" s="93"/>
      <c r="BW536" s="93"/>
      <c r="BX536" s="93"/>
      <c r="BY536" s="93"/>
      <c r="BZ536" s="93"/>
      <c r="CA536" s="93"/>
      <c r="CB536" s="93"/>
      <c r="CC536" s="93"/>
      <c r="CD536" s="93"/>
      <c r="CE536" s="93"/>
      <c r="CF536" s="93"/>
      <c r="CG536" s="93"/>
      <c r="CH536" s="93"/>
      <c r="CI536" s="93"/>
    </row>
    <row r="537" spans="1:87" x14ac:dyDescent="0.25">
      <c r="A537" s="132"/>
      <c r="B537" s="93"/>
      <c r="C537" s="93"/>
      <c r="D537" s="93"/>
      <c r="E537" s="95"/>
      <c r="F537" s="93"/>
      <c r="G537" s="96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5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6"/>
      <c r="AJ537" s="93"/>
      <c r="AK537" s="93"/>
      <c r="AL537" s="93"/>
      <c r="AM537" s="93"/>
      <c r="AN537" s="93"/>
      <c r="AO537" s="93"/>
      <c r="AP537" s="93"/>
      <c r="AQ537" s="93"/>
      <c r="AR537" s="93"/>
      <c r="AS537" s="93"/>
      <c r="AT537" s="96"/>
      <c r="AU537" s="93"/>
      <c r="AV537" s="93"/>
      <c r="AW537" s="93"/>
      <c r="AX537" s="93"/>
      <c r="AY537" s="93"/>
      <c r="AZ537" s="93"/>
      <c r="BA537" s="93"/>
      <c r="BB537" s="93"/>
      <c r="BC537" s="93"/>
      <c r="BD537" s="93"/>
      <c r="BE537" s="93"/>
      <c r="BF537" s="96"/>
      <c r="BG537" s="93"/>
      <c r="BH537" s="102"/>
      <c r="BI537" s="93"/>
      <c r="BJ537" s="102"/>
      <c r="BK537" s="93"/>
      <c r="BL537" s="102"/>
      <c r="BM537" s="93"/>
      <c r="BN537" s="102"/>
      <c r="BO537" s="93"/>
      <c r="BP537" s="102"/>
      <c r="BQ537" s="93"/>
      <c r="BR537" s="96"/>
      <c r="BS537" s="93"/>
      <c r="BT537" s="93"/>
      <c r="BU537" s="93"/>
      <c r="BV537" s="93"/>
      <c r="BW537" s="93"/>
      <c r="BX537" s="93"/>
      <c r="BY537" s="93"/>
      <c r="BZ537" s="93"/>
      <c r="CA537" s="93"/>
      <c r="CB537" s="93"/>
      <c r="CC537" s="93"/>
      <c r="CD537" s="93"/>
      <c r="CE537" s="93"/>
      <c r="CF537" s="93"/>
      <c r="CG537" s="93"/>
      <c r="CH537" s="93"/>
      <c r="CI537" s="93"/>
    </row>
    <row r="538" spans="1:87" x14ac:dyDescent="0.25">
      <c r="A538" s="132"/>
      <c r="B538" s="93"/>
      <c r="C538" s="93"/>
      <c r="D538" s="93"/>
      <c r="E538" s="95"/>
      <c r="F538" s="93"/>
      <c r="G538" s="96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5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6"/>
      <c r="AJ538" s="93"/>
      <c r="AK538" s="93"/>
      <c r="AL538" s="93"/>
      <c r="AM538" s="93"/>
      <c r="AN538" s="93"/>
      <c r="AO538" s="93"/>
      <c r="AP538" s="93"/>
      <c r="AQ538" s="93"/>
      <c r="AR538" s="93"/>
      <c r="AS538" s="93"/>
      <c r="AT538" s="96"/>
      <c r="AU538" s="93"/>
      <c r="AV538" s="93"/>
      <c r="AW538" s="93"/>
      <c r="AX538" s="93"/>
      <c r="AY538" s="93"/>
      <c r="AZ538" s="93"/>
      <c r="BA538" s="93"/>
      <c r="BB538" s="93"/>
      <c r="BC538" s="93"/>
      <c r="BD538" s="93"/>
      <c r="BE538" s="93"/>
      <c r="BF538" s="96"/>
      <c r="BG538" s="93"/>
      <c r="BH538" s="102"/>
      <c r="BI538" s="93"/>
      <c r="BJ538" s="102"/>
      <c r="BK538" s="93"/>
      <c r="BL538" s="102"/>
      <c r="BM538" s="93"/>
      <c r="BN538" s="102"/>
      <c r="BO538" s="93"/>
      <c r="BP538" s="102"/>
      <c r="BQ538" s="93"/>
      <c r="BR538" s="96"/>
      <c r="BS538" s="93"/>
      <c r="BT538" s="93"/>
      <c r="BU538" s="93"/>
      <c r="BV538" s="93"/>
      <c r="BW538" s="93"/>
      <c r="BX538" s="93"/>
      <c r="BY538" s="93"/>
      <c r="BZ538" s="93"/>
      <c r="CA538" s="93"/>
      <c r="CB538" s="93"/>
      <c r="CC538" s="93"/>
      <c r="CD538" s="93"/>
      <c r="CE538" s="93"/>
      <c r="CF538" s="93"/>
      <c r="CG538" s="93"/>
      <c r="CH538" s="93"/>
      <c r="CI538" s="93"/>
    </row>
    <row r="539" spans="1:87" x14ac:dyDescent="0.25">
      <c r="A539" s="132"/>
      <c r="B539" s="93"/>
      <c r="C539" s="93"/>
      <c r="D539" s="93"/>
      <c r="E539" s="95"/>
      <c r="F539" s="93"/>
      <c r="G539" s="96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5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6"/>
      <c r="AJ539" s="93"/>
      <c r="AK539" s="93"/>
      <c r="AL539" s="93"/>
      <c r="AM539" s="93"/>
      <c r="AN539" s="93"/>
      <c r="AO539" s="93"/>
      <c r="AP539" s="93"/>
      <c r="AQ539" s="93"/>
      <c r="AR539" s="93"/>
      <c r="AS539" s="93"/>
      <c r="AT539" s="96"/>
      <c r="AU539" s="93"/>
      <c r="AV539" s="93"/>
      <c r="AW539" s="93"/>
      <c r="AX539" s="93"/>
      <c r="AY539" s="93"/>
      <c r="AZ539" s="93"/>
      <c r="BA539" s="93"/>
      <c r="BB539" s="93"/>
      <c r="BC539" s="93"/>
      <c r="BD539" s="93"/>
      <c r="BE539" s="93"/>
      <c r="BF539" s="96"/>
      <c r="BG539" s="93"/>
      <c r="BH539" s="102"/>
      <c r="BI539" s="93"/>
      <c r="BJ539" s="102"/>
      <c r="BK539" s="93"/>
      <c r="BL539" s="102"/>
      <c r="BM539" s="93"/>
      <c r="BN539" s="102"/>
      <c r="BO539" s="93"/>
      <c r="BP539" s="102"/>
      <c r="BQ539" s="93"/>
      <c r="BR539" s="96"/>
      <c r="BS539" s="93"/>
      <c r="BT539" s="93"/>
      <c r="BU539" s="93"/>
      <c r="BV539" s="93"/>
      <c r="BW539" s="93"/>
      <c r="BX539" s="93"/>
      <c r="BY539" s="93"/>
      <c r="BZ539" s="93"/>
      <c r="CA539" s="93"/>
      <c r="CB539" s="93"/>
      <c r="CC539" s="93"/>
      <c r="CD539" s="93"/>
      <c r="CE539" s="93"/>
      <c r="CF539" s="93"/>
      <c r="CG539" s="93"/>
      <c r="CH539" s="93"/>
      <c r="CI539" s="93"/>
    </row>
    <row r="540" spans="1:87" x14ac:dyDescent="0.25">
      <c r="A540" s="132"/>
      <c r="B540" s="93"/>
      <c r="C540" s="93"/>
      <c r="D540" s="93"/>
      <c r="E540" s="95"/>
      <c r="F540" s="93"/>
      <c r="G540" s="96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5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6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6"/>
      <c r="AU540" s="93"/>
      <c r="AV540" s="93"/>
      <c r="AW540" s="93"/>
      <c r="AX540" s="93"/>
      <c r="AY540" s="93"/>
      <c r="AZ540" s="93"/>
      <c r="BA540" s="93"/>
      <c r="BB540" s="93"/>
      <c r="BC540" s="93"/>
      <c r="BD540" s="93"/>
      <c r="BE540" s="93"/>
      <c r="BF540" s="96"/>
      <c r="BG540" s="93"/>
      <c r="BH540" s="102"/>
      <c r="BI540" s="93"/>
      <c r="BJ540" s="102"/>
      <c r="BK540" s="93"/>
      <c r="BL540" s="102"/>
      <c r="BM540" s="93"/>
      <c r="BN540" s="102"/>
      <c r="BO540" s="93"/>
      <c r="BP540" s="102"/>
      <c r="BQ540" s="93"/>
      <c r="BR540" s="96"/>
      <c r="BS540" s="93"/>
      <c r="BT540" s="93"/>
      <c r="BU540" s="93"/>
      <c r="BV540" s="93"/>
      <c r="BW540" s="93"/>
      <c r="BX540" s="93"/>
      <c r="BY540" s="93"/>
      <c r="BZ540" s="93"/>
      <c r="CA540" s="93"/>
      <c r="CB540" s="93"/>
      <c r="CC540" s="93"/>
      <c r="CD540" s="93"/>
      <c r="CE540" s="93"/>
      <c r="CF540" s="93"/>
      <c r="CG540" s="93"/>
      <c r="CH540" s="93"/>
      <c r="CI540" s="93"/>
    </row>
    <row r="541" spans="1:87" x14ac:dyDescent="0.25">
      <c r="A541" s="132"/>
      <c r="B541" s="93"/>
      <c r="C541" s="93"/>
      <c r="D541" s="93"/>
      <c r="E541" s="95"/>
      <c r="F541" s="93"/>
      <c r="G541" s="96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5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6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6"/>
      <c r="AU541" s="93"/>
      <c r="AV541" s="93"/>
      <c r="AW541" s="93"/>
      <c r="AX541" s="93"/>
      <c r="AY541" s="93"/>
      <c r="AZ541" s="93"/>
      <c r="BA541" s="93"/>
      <c r="BB541" s="93"/>
      <c r="BC541" s="93"/>
      <c r="BD541" s="93"/>
      <c r="BE541" s="93"/>
      <c r="BF541" s="96"/>
      <c r="BG541" s="93"/>
      <c r="BH541" s="102"/>
      <c r="BI541" s="93"/>
      <c r="BJ541" s="102"/>
      <c r="BK541" s="93"/>
      <c r="BL541" s="102"/>
      <c r="BM541" s="93"/>
      <c r="BN541" s="102"/>
      <c r="BO541" s="93"/>
      <c r="BP541" s="102"/>
      <c r="BQ541" s="93"/>
      <c r="BR541" s="96"/>
      <c r="BS541" s="93"/>
      <c r="BT541" s="93"/>
      <c r="BU541" s="93"/>
      <c r="BV541" s="93"/>
      <c r="BW541" s="93"/>
      <c r="BX541" s="93"/>
      <c r="BY541" s="93"/>
      <c r="BZ541" s="93"/>
      <c r="CA541" s="93"/>
      <c r="CB541" s="93"/>
      <c r="CC541" s="93"/>
      <c r="CD541" s="93"/>
      <c r="CE541" s="93"/>
      <c r="CF541" s="93"/>
      <c r="CG541" s="93"/>
      <c r="CH541" s="93"/>
      <c r="CI541" s="93"/>
    </row>
    <row r="542" spans="1:87" x14ac:dyDescent="0.25">
      <c r="A542" s="132"/>
      <c r="B542" s="93"/>
      <c r="C542" s="93"/>
      <c r="D542" s="93"/>
      <c r="E542" s="95"/>
      <c r="F542" s="93"/>
      <c r="G542" s="96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5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6"/>
      <c r="AJ542" s="93"/>
      <c r="AK542" s="93"/>
      <c r="AL542" s="93"/>
      <c r="AM542" s="93"/>
      <c r="AN542" s="93"/>
      <c r="AO542" s="93"/>
      <c r="AP542" s="93"/>
      <c r="AQ542" s="93"/>
      <c r="AR542" s="93"/>
      <c r="AS542" s="93"/>
      <c r="AT542" s="96"/>
      <c r="AU542" s="93"/>
      <c r="AV542" s="93"/>
      <c r="AW542" s="93"/>
      <c r="AX542" s="93"/>
      <c r="AY542" s="93"/>
      <c r="AZ542" s="93"/>
      <c r="BA542" s="93"/>
      <c r="BB542" s="93"/>
      <c r="BC542" s="93"/>
      <c r="BD542" s="93"/>
      <c r="BE542" s="93"/>
      <c r="BF542" s="96"/>
      <c r="BG542" s="93"/>
      <c r="BH542" s="102"/>
      <c r="BI542" s="93"/>
      <c r="BJ542" s="102"/>
      <c r="BK542" s="93"/>
      <c r="BL542" s="102"/>
      <c r="BM542" s="93"/>
      <c r="BN542" s="102"/>
      <c r="BO542" s="93"/>
      <c r="BP542" s="102"/>
      <c r="BQ542" s="93"/>
      <c r="BR542" s="96"/>
      <c r="BS542" s="93"/>
      <c r="BT542" s="93"/>
      <c r="BU542" s="93"/>
      <c r="BV542" s="93"/>
      <c r="BW542" s="93"/>
      <c r="BX542" s="93"/>
      <c r="BY542" s="93"/>
      <c r="BZ542" s="93"/>
      <c r="CA542" s="93"/>
      <c r="CB542" s="93"/>
      <c r="CC542" s="93"/>
      <c r="CD542" s="93"/>
      <c r="CE542" s="93"/>
      <c r="CF542" s="93"/>
      <c r="CG542" s="93"/>
      <c r="CH542" s="93"/>
      <c r="CI542" s="93"/>
    </row>
    <row r="543" spans="1:87" x14ac:dyDescent="0.25">
      <c r="A543" s="132"/>
      <c r="B543" s="93"/>
      <c r="C543" s="93"/>
      <c r="D543" s="93"/>
      <c r="E543" s="95"/>
      <c r="F543" s="93"/>
      <c r="G543" s="96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5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6"/>
      <c r="AJ543" s="93"/>
      <c r="AK543" s="93"/>
      <c r="AL543" s="93"/>
      <c r="AM543" s="93"/>
      <c r="AN543" s="93"/>
      <c r="AO543" s="93"/>
      <c r="AP543" s="93"/>
      <c r="AQ543" s="93"/>
      <c r="AR543" s="93"/>
      <c r="AS543" s="93"/>
      <c r="AT543" s="96"/>
      <c r="AU543" s="93"/>
      <c r="AV543" s="93"/>
      <c r="AW543" s="93"/>
      <c r="AX543" s="93"/>
      <c r="AY543" s="93"/>
      <c r="AZ543" s="93"/>
      <c r="BA543" s="93"/>
      <c r="BB543" s="93"/>
      <c r="BC543" s="93"/>
      <c r="BD543" s="93"/>
      <c r="BE543" s="93"/>
      <c r="BF543" s="96"/>
      <c r="BG543" s="93"/>
      <c r="BH543" s="102"/>
      <c r="BI543" s="93"/>
      <c r="BJ543" s="102"/>
      <c r="BK543" s="93"/>
      <c r="BL543" s="102"/>
      <c r="BM543" s="93"/>
      <c r="BN543" s="102"/>
      <c r="BO543" s="93"/>
      <c r="BP543" s="102"/>
      <c r="BQ543" s="93"/>
      <c r="BR543" s="96"/>
      <c r="BS543" s="93"/>
      <c r="BT543" s="93"/>
      <c r="BU543" s="93"/>
      <c r="BV543" s="93"/>
      <c r="BW543" s="93"/>
      <c r="BX543" s="93"/>
      <c r="BY543" s="93"/>
      <c r="BZ543" s="93"/>
      <c r="CA543" s="93"/>
      <c r="CB543" s="93"/>
      <c r="CC543" s="93"/>
      <c r="CD543" s="93"/>
      <c r="CE543" s="93"/>
      <c r="CF543" s="93"/>
      <c r="CG543" s="93"/>
      <c r="CH543" s="93"/>
      <c r="CI543" s="93"/>
    </row>
    <row r="544" spans="1:87" x14ac:dyDescent="0.25">
      <c r="A544" s="132"/>
      <c r="B544" s="93"/>
      <c r="C544" s="93"/>
      <c r="D544" s="93"/>
      <c r="E544" s="95"/>
      <c r="F544" s="93"/>
      <c r="G544" s="96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5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6"/>
      <c r="AJ544" s="93"/>
      <c r="AK544" s="93"/>
      <c r="AL544" s="93"/>
      <c r="AM544" s="93"/>
      <c r="AN544" s="93"/>
      <c r="AO544" s="93"/>
      <c r="AP544" s="93"/>
      <c r="AQ544" s="93"/>
      <c r="AR544" s="93"/>
      <c r="AS544" s="93"/>
      <c r="AT544" s="96"/>
      <c r="AU544" s="93"/>
      <c r="AV544" s="93"/>
      <c r="AW544" s="93"/>
      <c r="AX544" s="93"/>
      <c r="AY544" s="93"/>
      <c r="AZ544" s="93"/>
      <c r="BA544" s="93"/>
      <c r="BB544" s="93"/>
      <c r="BC544" s="93"/>
      <c r="BD544" s="93"/>
      <c r="BE544" s="93"/>
      <c r="BF544" s="96"/>
      <c r="BG544" s="93"/>
      <c r="BH544" s="102"/>
      <c r="BI544" s="93"/>
      <c r="BJ544" s="102"/>
      <c r="BK544" s="93"/>
      <c r="BL544" s="102"/>
      <c r="BM544" s="93"/>
      <c r="BN544" s="102"/>
      <c r="BO544" s="93"/>
      <c r="BP544" s="102"/>
      <c r="BQ544" s="93"/>
      <c r="BR544" s="96"/>
      <c r="BS544" s="93"/>
      <c r="BT544" s="93"/>
      <c r="BU544" s="93"/>
      <c r="BV544" s="93"/>
      <c r="BW544" s="93"/>
      <c r="BX544" s="93"/>
      <c r="BY544" s="93"/>
      <c r="BZ544" s="93"/>
      <c r="CA544" s="93"/>
      <c r="CB544" s="93"/>
      <c r="CC544" s="93"/>
      <c r="CD544" s="93"/>
      <c r="CE544" s="93"/>
      <c r="CF544" s="93"/>
      <c r="CG544" s="93"/>
      <c r="CH544" s="93"/>
      <c r="CI544" s="93"/>
    </row>
    <row r="545" spans="1:87" x14ac:dyDescent="0.25">
      <c r="A545" s="132"/>
      <c r="B545" s="93"/>
      <c r="C545" s="93"/>
      <c r="D545" s="93"/>
      <c r="E545" s="95"/>
      <c r="F545" s="93"/>
      <c r="G545" s="96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5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6"/>
      <c r="AJ545" s="93"/>
      <c r="AK545" s="93"/>
      <c r="AL545" s="93"/>
      <c r="AM545" s="93"/>
      <c r="AN545" s="93"/>
      <c r="AO545" s="93"/>
      <c r="AP545" s="93"/>
      <c r="AQ545" s="93"/>
      <c r="AR545" s="93"/>
      <c r="AS545" s="93"/>
      <c r="AT545" s="96"/>
      <c r="AU545" s="93"/>
      <c r="AV545" s="93"/>
      <c r="AW545" s="93"/>
      <c r="AX545" s="93"/>
      <c r="AY545" s="93"/>
      <c r="AZ545" s="93"/>
      <c r="BA545" s="93"/>
      <c r="BB545" s="93"/>
      <c r="BC545" s="93"/>
      <c r="BD545" s="93"/>
      <c r="BE545" s="93"/>
      <c r="BF545" s="96"/>
      <c r="BG545" s="93"/>
      <c r="BH545" s="102"/>
      <c r="BI545" s="93"/>
      <c r="BJ545" s="102"/>
      <c r="BK545" s="93"/>
      <c r="BL545" s="102"/>
      <c r="BM545" s="93"/>
      <c r="BN545" s="102"/>
      <c r="BO545" s="93"/>
      <c r="BP545" s="102"/>
      <c r="BQ545" s="93"/>
      <c r="BR545" s="96"/>
      <c r="BS545" s="93"/>
      <c r="BT545" s="93"/>
      <c r="BU545" s="93"/>
      <c r="BV545" s="93"/>
      <c r="BW545" s="93"/>
      <c r="BX545" s="93"/>
      <c r="BY545" s="93"/>
      <c r="BZ545" s="93"/>
      <c r="CA545" s="93"/>
      <c r="CB545" s="93"/>
      <c r="CC545" s="93"/>
      <c r="CD545" s="93"/>
      <c r="CE545" s="93"/>
      <c r="CF545" s="93"/>
      <c r="CG545" s="93"/>
      <c r="CH545" s="93"/>
      <c r="CI545" s="93"/>
    </row>
    <row r="546" spans="1:87" x14ac:dyDescent="0.25">
      <c r="A546" s="132"/>
      <c r="B546" s="93"/>
      <c r="C546" s="93"/>
      <c r="D546" s="93"/>
      <c r="E546" s="95"/>
      <c r="F546" s="93"/>
      <c r="G546" s="96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5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6"/>
      <c r="AJ546" s="93"/>
      <c r="AK546" s="93"/>
      <c r="AL546" s="93"/>
      <c r="AM546" s="93"/>
      <c r="AN546" s="93"/>
      <c r="AO546" s="93"/>
      <c r="AP546" s="93"/>
      <c r="AQ546" s="93"/>
      <c r="AR546" s="93"/>
      <c r="AS546" s="93"/>
      <c r="AT546" s="96"/>
      <c r="AU546" s="93"/>
      <c r="AV546" s="93"/>
      <c r="AW546" s="93"/>
      <c r="AX546" s="93"/>
      <c r="AY546" s="93"/>
      <c r="AZ546" s="93"/>
      <c r="BA546" s="93"/>
      <c r="BB546" s="93"/>
      <c r="BC546" s="93"/>
      <c r="BD546" s="93"/>
      <c r="BE546" s="93"/>
      <c r="BF546" s="96"/>
      <c r="BG546" s="93"/>
      <c r="BH546" s="102"/>
      <c r="BI546" s="93"/>
      <c r="BJ546" s="102"/>
      <c r="BK546" s="93"/>
      <c r="BL546" s="102"/>
      <c r="BM546" s="93"/>
      <c r="BN546" s="102"/>
      <c r="BO546" s="93"/>
      <c r="BP546" s="102"/>
      <c r="BQ546" s="93"/>
      <c r="BR546" s="96"/>
      <c r="BS546" s="93"/>
      <c r="BT546" s="93"/>
      <c r="BU546" s="93"/>
      <c r="BV546" s="93"/>
      <c r="BW546" s="93"/>
      <c r="BX546" s="93"/>
      <c r="BY546" s="93"/>
      <c r="BZ546" s="93"/>
      <c r="CA546" s="93"/>
      <c r="CB546" s="93"/>
      <c r="CC546" s="93"/>
      <c r="CD546" s="93"/>
      <c r="CE546" s="93"/>
      <c r="CF546" s="93"/>
      <c r="CG546" s="93"/>
      <c r="CH546" s="93"/>
      <c r="CI546" s="93"/>
    </row>
    <row r="547" spans="1:87" x14ac:dyDescent="0.25">
      <c r="A547" s="132"/>
      <c r="B547" s="93"/>
      <c r="C547" s="93"/>
      <c r="D547" s="93"/>
      <c r="E547" s="95"/>
      <c r="F547" s="93"/>
      <c r="G547" s="96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5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6"/>
      <c r="AJ547" s="93"/>
      <c r="AK547" s="93"/>
      <c r="AL547" s="93"/>
      <c r="AM547" s="93"/>
      <c r="AN547" s="93"/>
      <c r="AO547" s="93"/>
      <c r="AP547" s="93"/>
      <c r="AQ547" s="93"/>
      <c r="AR547" s="93"/>
      <c r="AS547" s="93"/>
      <c r="AT547" s="96"/>
      <c r="AU547" s="93"/>
      <c r="AV547" s="93"/>
      <c r="AW547" s="93"/>
      <c r="AX547" s="93"/>
      <c r="AY547" s="93"/>
      <c r="AZ547" s="93"/>
      <c r="BA547" s="93"/>
      <c r="BB547" s="93"/>
      <c r="BC547" s="93"/>
      <c r="BD547" s="93"/>
      <c r="BE547" s="93"/>
      <c r="BF547" s="96"/>
      <c r="BG547" s="93"/>
      <c r="BH547" s="102"/>
      <c r="BI547" s="93"/>
      <c r="BJ547" s="102"/>
      <c r="BK547" s="93"/>
      <c r="BL547" s="102"/>
      <c r="BM547" s="93"/>
      <c r="BN547" s="102"/>
      <c r="BO547" s="93"/>
      <c r="BP547" s="102"/>
      <c r="BQ547" s="93"/>
      <c r="BR547" s="96"/>
      <c r="BS547" s="93"/>
      <c r="BT547" s="93"/>
      <c r="BU547" s="93"/>
      <c r="BV547" s="93"/>
      <c r="BW547" s="93"/>
      <c r="BX547" s="93"/>
      <c r="BY547" s="93"/>
      <c r="BZ547" s="93"/>
      <c r="CA547" s="93"/>
      <c r="CB547" s="93"/>
      <c r="CC547" s="93"/>
      <c r="CD547" s="93"/>
      <c r="CE547" s="93"/>
      <c r="CF547" s="93"/>
      <c r="CG547" s="93"/>
      <c r="CH547" s="93"/>
      <c r="CI547" s="93"/>
    </row>
    <row r="548" spans="1:87" x14ac:dyDescent="0.25">
      <c r="A548" s="132"/>
      <c r="B548" s="93"/>
      <c r="C548" s="93"/>
      <c r="D548" s="93"/>
      <c r="E548" s="95"/>
      <c r="F548" s="93"/>
      <c r="G548" s="96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5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6"/>
      <c r="AJ548" s="93"/>
      <c r="AK548" s="93"/>
      <c r="AL548" s="93"/>
      <c r="AM548" s="93"/>
      <c r="AN548" s="93"/>
      <c r="AO548" s="93"/>
      <c r="AP548" s="93"/>
      <c r="AQ548" s="93"/>
      <c r="AR548" s="93"/>
      <c r="AS548" s="93"/>
      <c r="AT548" s="96"/>
      <c r="AU548" s="93"/>
      <c r="AV548" s="93"/>
      <c r="AW548" s="93"/>
      <c r="AX548" s="93"/>
      <c r="AY548" s="93"/>
      <c r="AZ548" s="93"/>
      <c r="BA548" s="93"/>
      <c r="BB548" s="93"/>
      <c r="BC548" s="93"/>
      <c r="BD548" s="93"/>
      <c r="BE548" s="93"/>
      <c r="BF548" s="96"/>
      <c r="BG548" s="93"/>
      <c r="BH548" s="102"/>
      <c r="BI548" s="93"/>
      <c r="BJ548" s="102"/>
      <c r="BK548" s="93"/>
      <c r="BL548" s="102"/>
      <c r="BM548" s="93"/>
      <c r="BN548" s="102"/>
      <c r="BO548" s="93"/>
      <c r="BP548" s="102"/>
      <c r="BQ548" s="93"/>
      <c r="BR548" s="96"/>
      <c r="BS548" s="93"/>
      <c r="BT548" s="93"/>
      <c r="BU548" s="93"/>
      <c r="BV548" s="93"/>
      <c r="BW548" s="93"/>
      <c r="BX548" s="93"/>
      <c r="BY548" s="93"/>
      <c r="BZ548" s="93"/>
      <c r="CA548" s="93"/>
      <c r="CB548" s="93"/>
      <c r="CC548" s="93"/>
      <c r="CD548" s="93"/>
      <c r="CE548" s="93"/>
      <c r="CF548" s="93"/>
      <c r="CG548" s="93"/>
      <c r="CH548" s="93"/>
      <c r="CI548" s="93"/>
    </row>
    <row r="549" spans="1:87" x14ac:dyDescent="0.25">
      <c r="A549" s="132"/>
      <c r="B549" s="93"/>
      <c r="C549" s="93"/>
      <c r="D549" s="93"/>
      <c r="E549" s="95"/>
      <c r="F549" s="93"/>
      <c r="G549" s="96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5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6"/>
      <c r="AJ549" s="93"/>
      <c r="AK549" s="93"/>
      <c r="AL549" s="93"/>
      <c r="AM549" s="93"/>
      <c r="AN549" s="93"/>
      <c r="AO549" s="93"/>
      <c r="AP549" s="93"/>
      <c r="AQ549" s="93"/>
      <c r="AR549" s="93"/>
      <c r="AS549" s="93"/>
      <c r="AT549" s="96"/>
      <c r="AU549" s="93"/>
      <c r="AV549" s="93"/>
      <c r="AW549" s="93"/>
      <c r="AX549" s="93"/>
      <c r="AY549" s="93"/>
      <c r="AZ549" s="93"/>
      <c r="BA549" s="93"/>
      <c r="BB549" s="93"/>
      <c r="BC549" s="93"/>
      <c r="BD549" s="93"/>
      <c r="BE549" s="93"/>
      <c r="BF549" s="96"/>
      <c r="BG549" s="93"/>
      <c r="BH549" s="102"/>
      <c r="BI549" s="93"/>
      <c r="BJ549" s="102"/>
      <c r="BK549" s="93"/>
      <c r="BL549" s="102"/>
      <c r="BM549" s="93"/>
      <c r="BN549" s="102"/>
      <c r="BO549" s="93"/>
      <c r="BP549" s="102"/>
      <c r="BQ549" s="93"/>
      <c r="BR549" s="96"/>
      <c r="BS549" s="93"/>
      <c r="BT549" s="93"/>
      <c r="BU549" s="93"/>
      <c r="BV549" s="93"/>
      <c r="BW549" s="93"/>
      <c r="BX549" s="93"/>
      <c r="BY549" s="93"/>
      <c r="BZ549" s="93"/>
      <c r="CA549" s="93"/>
      <c r="CB549" s="93"/>
      <c r="CC549" s="93"/>
      <c r="CD549" s="93"/>
      <c r="CE549" s="93"/>
      <c r="CF549" s="93"/>
      <c r="CG549" s="93"/>
      <c r="CH549" s="93"/>
      <c r="CI549" s="93"/>
    </row>
    <row r="550" spans="1:87" x14ac:dyDescent="0.25">
      <c r="A550" s="132"/>
      <c r="B550" s="93"/>
      <c r="C550" s="93"/>
      <c r="D550" s="93"/>
      <c r="E550" s="95"/>
      <c r="F550" s="93"/>
      <c r="G550" s="96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5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6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6"/>
      <c r="AU550" s="93"/>
      <c r="AV550" s="93"/>
      <c r="AW550" s="93"/>
      <c r="AX550" s="93"/>
      <c r="AY550" s="93"/>
      <c r="AZ550" s="93"/>
      <c r="BA550" s="93"/>
      <c r="BB550" s="93"/>
      <c r="BC550" s="93"/>
      <c r="BD550" s="93"/>
      <c r="BE550" s="93"/>
      <c r="BF550" s="96"/>
      <c r="BG550" s="93"/>
      <c r="BH550" s="102"/>
      <c r="BI550" s="93"/>
      <c r="BJ550" s="102"/>
      <c r="BK550" s="93"/>
      <c r="BL550" s="102"/>
      <c r="BM550" s="93"/>
      <c r="BN550" s="102"/>
      <c r="BO550" s="93"/>
      <c r="BP550" s="102"/>
      <c r="BQ550" s="93"/>
      <c r="BR550" s="96"/>
      <c r="BS550" s="93"/>
      <c r="BT550" s="93"/>
      <c r="BU550" s="93"/>
      <c r="BV550" s="93"/>
      <c r="BW550" s="93"/>
      <c r="BX550" s="93"/>
      <c r="BY550" s="93"/>
      <c r="BZ550" s="93"/>
      <c r="CA550" s="93"/>
      <c r="CB550" s="93"/>
      <c r="CC550" s="93"/>
      <c r="CD550" s="93"/>
      <c r="CE550" s="93"/>
      <c r="CF550" s="93"/>
      <c r="CG550" s="93"/>
      <c r="CH550" s="93"/>
      <c r="CI550" s="93"/>
    </row>
    <row r="551" spans="1:87" x14ac:dyDescent="0.25">
      <c r="A551" s="132"/>
      <c r="B551" s="93"/>
      <c r="C551" s="93"/>
      <c r="D551" s="93"/>
      <c r="E551" s="95"/>
      <c r="F551" s="93"/>
      <c r="G551" s="96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5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6"/>
      <c r="AJ551" s="93"/>
      <c r="AK551" s="93"/>
      <c r="AL551" s="93"/>
      <c r="AM551" s="93"/>
      <c r="AN551" s="93"/>
      <c r="AO551" s="93"/>
      <c r="AP551" s="93"/>
      <c r="AQ551" s="93"/>
      <c r="AR551" s="93"/>
      <c r="AS551" s="93"/>
      <c r="AT551" s="96"/>
      <c r="AU551" s="93"/>
      <c r="AV551" s="93"/>
      <c r="AW551" s="93"/>
      <c r="AX551" s="93"/>
      <c r="AY551" s="93"/>
      <c r="AZ551" s="93"/>
      <c r="BA551" s="93"/>
      <c r="BB551" s="93"/>
      <c r="BC551" s="93"/>
      <c r="BD551" s="93"/>
      <c r="BE551" s="93"/>
      <c r="BF551" s="96"/>
      <c r="BG551" s="93"/>
      <c r="BH551" s="102"/>
      <c r="BI551" s="93"/>
      <c r="BJ551" s="102"/>
      <c r="BK551" s="93"/>
      <c r="BL551" s="102"/>
      <c r="BM551" s="93"/>
      <c r="BN551" s="102"/>
      <c r="BO551" s="93"/>
      <c r="BP551" s="102"/>
      <c r="BQ551" s="93"/>
      <c r="BR551" s="96"/>
      <c r="BS551" s="93"/>
      <c r="BT551" s="93"/>
      <c r="BU551" s="93"/>
      <c r="BV551" s="93"/>
      <c r="BW551" s="93"/>
      <c r="BX551" s="93"/>
      <c r="BY551" s="93"/>
      <c r="BZ551" s="93"/>
      <c r="CA551" s="93"/>
      <c r="CB551" s="93"/>
      <c r="CC551" s="93"/>
      <c r="CD551" s="93"/>
      <c r="CE551" s="93"/>
      <c r="CF551" s="93"/>
      <c r="CG551" s="93"/>
      <c r="CH551" s="93"/>
      <c r="CI551" s="93"/>
    </row>
    <row r="552" spans="1:87" x14ac:dyDescent="0.25">
      <c r="A552" s="132"/>
      <c r="B552" s="93"/>
      <c r="C552" s="93"/>
      <c r="D552" s="93"/>
      <c r="E552" s="95"/>
      <c r="F552" s="93"/>
      <c r="G552" s="96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5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6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6"/>
      <c r="AU552" s="93"/>
      <c r="AV552" s="93"/>
      <c r="AW552" s="93"/>
      <c r="AX552" s="93"/>
      <c r="AY552" s="93"/>
      <c r="AZ552" s="93"/>
      <c r="BA552" s="93"/>
      <c r="BB552" s="93"/>
      <c r="BC552" s="93"/>
      <c r="BD552" s="93"/>
      <c r="BE552" s="93"/>
      <c r="BF552" s="96"/>
      <c r="BG552" s="93"/>
      <c r="BH552" s="102"/>
      <c r="BI552" s="93"/>
      <c r="BJ552" s="102"/>
      <c r="BK552" s="93"/>
      <c r="BL552" s="102"/>
      <c r="BM552" s="93"/>
      <c r="BN552" s="102"/>
      <c r="BO552" s="93"/>
      <c r="BP552" s="102"/>
      <c r="BQ552" s="93"/>
      <c r="BR552" s="96"/>
      <c r="BS552" s="93"/>
      <c r="BT552" s="93"/>
      <c r="BU552" s="93"/>
      <c r="BV552" s="93"/>
      <c r="BW552" s="93"/>
      <c r="BX552" s="93"/>
      <c r="BY552" s="93"/>
      <c r="BZ552" s="93"/>
      <c r="CA552" s="93"/>
      <c r="CB552" s="93"/>
      <c r="CC552" s="93"/>
      <c r="CD552" s="93"/>
      <c r="CE552" s="93"/>
      <c r="CF552" s="93"/>
      <c r="CG552" s="93"/>
      <c r="CH552" s="93"/>
      <c r="CI552" s="93"/>
    </row>
    <row r="553" spans="1:87" x14ac:dyDescent="0.25">
      <c r="A553" s="132"/>
      <c r="B553" s="93"/>
      <c r="C553" s="93"/>
      <c r="D553" s="93"/>
      <c r="E553" s="95"/>
      <c r="F553" s="93"/>
      <c r="G553" s="96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5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6"/>
      <c r="AJ553" s="93"/>
      <c r="AK553" s="93"/>
      <c r="AL553" s="93"/>
      <c r="AM553" s="93"/>
      <c r="AN553" s="93"/>
      <c r="AO553" s="93"/>
      <c r="AP553" s="93"/>
      <c r="AQ553" s="93"/>
      <c r="AR553" s="93"/>
      <c r="AS553" s="93"/>
      <c r="AT553" s="96"/>
      <c r="AU553" s="93"/>
      <c r="AV553" s="93"/>
      <c r="AW553" s="93"/>
      <c r="AX553" s="93"/>
      <c r="AY553" s="93"/>
      <c r="AZ553" s="93"/>
      <c r="BA553" s="93"/>
      <c r="BB553" s="93"/>
      <c r="BC553" s="93"/>
      <c r="BD553" s="93"/>
      <c r="BE553" s="93"/>
      <c r="BF553" s="96"/>
      <c r="BG553" s="93"/>
      <c r="BH553" s="102"/>
      <c r="BI553" s="93"/>
      <c r="BJ553" s="102"/>
      <c r="BK553" s="93"/>
      <c r="BL553" s="102"/>
      <c r="BM553" s="93"/>
      <c r="BN553" s="102"/>
      <c r="BO553" s="93"/>
      <c r="BP553" s="102"/>
      <c r="BQ553" s="93"/>
      <c r="BR553" s="96"/>
      <c r="BS553" s="93"/>
      <c r="BT553" s="93"/>
      <c r="BU553" s="93"/>
      <c r="BV553" s="93"/>
      <c r="BW553" s="93"/>
      <c r="BX553" s="93"/>
      <c r="BY553" s="93"/>
      <c r="BZ553" s="93"/>
      <c r="CA553" s="93"/>
      <c r="CB553" s="93"/>
      <c r="CC553" s="93"/>
      <c r="CD553" s="93"/>
      <c r="CE553" s="93"/>
      <c r="CF553" s="93"/>
      <c r="CG553" s="93"/>
      <c r="CH553" s="93"/>
      <c r="CI553" s="93"/>
    </row>
    <row r="554" spans="1:87" x14ac:dyDescent="0.25">
      <c r="A554" s="132"/>
      <c r="B554" s="93"/>
      <c r="C554" s="93"/>
      <c r="D554" s="93"/>
      <c r="E554" s="95"/>
      <c r="F554" s="93"/>
      <c r="G554" s="96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5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AI554" s="96"/>
      <c r="AJ554" s="93"/>
      <c r="AK554" s="93"/>
      <c r="AL554" s="93"/>
      <c r="AM554" s="93"/>
      <c r="AN554" s="93"/>
      <c r="AO554" s="93"/>
      <c r="AP554" s="93"/>
      <c r="AQ554" s="93"/>
      <c r="AR554" s="93"/>
      <c r="AS554" s="93"/>
      <c r="AT554" s="96"/>
      <c r="AU554" s="93"/>
      <c r="AV554" s="93"/>
      <c r="AW554" s="93"/>
      <c r="AX554" s="93"/>
      <c r="AY554" s="93"/>
      <c r="AZ554" s="93"/>
      <c r="BA554" s="93"/>
      <c r="BB554" s="93"/>
      <c r="BC554" s="93"/>
      <c r="BD554" s="93"/>
      <c r="BE554" s="93"/>
      <c r="BF554" s="96"/>
      <c r="BG554" s="93"/>
      <c r="BH554" s="102"/>
      <c r="BI554" s="93"/>
      <c r="BJ554" s="102"/>
      <c r="BK554" s="93"/>
      <c r="BL554" s="102"/>
      <c r="BM554" s="93"/>
      <c r="BN554" s="102"/>
      <c r="BO554" s="93"/>
      <c r="BP554" s="102"/>
      <c r="BQ554" s="93"/>
      <c r="BR554" s="96"/>
      <c r="BS554" s="93"/>
      <c r="BT554" s="93"/>
      <c r="BU554" s="93"/>
      <c r="BV554" s="93"/>
      <c r="BW554" s="93"/>
      <c r="BX554" s="93"/>
      <c r="BY554" s="93"/>
      <c r="BZ554" s="93"/>
      <c r="CA554" s="93"/>
      <c r="CB554" s="93"/>
      <c r="CC554" s="93"/>
      <c r="CD554" s="93"/>
      <c r="CE554" s="93"/>
      <c r="CF554" s="93"/>
      <c r="CG554" s="93"/>
      <c r="CH554" s="93"/>
      <c r="CI554" s="93"/>
    </row>
    <row r="555" spans="1:87" x14ac:dyDescent="0.25">
      <c r="A555" s="132"/>
      <c r="B555" s="93"/>
      <c r="C555" s="93"/>
      <c r="D555" s="93"/>
      <c r="E555" s="95"/>
      <c r="F555" s="93"/>
      <c r="G555" s="96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5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AI555" s="96"/>
      <c r="AJ555" s="93"/>
      <c r="AK555" s="93"/>
      <c r="AL555" s="93"/>
      <c r="AM555" s="93"/>
      <c r="AN555" s="93"/>
      <c r="AO555" s="93"/>
      <c r="AP555" s="93"/>
      <c r="AQ555" s="93"/>
      <c r="AR555" s="93"/>
      <c r="AS555" s="93"/>
      <c r="AT555" s="96"/>
      <c r="AU555" s="93"/>
      <c r="AV555" s="93"/>
      <c r="AW555" s="93"/>
      <c r="AX555" s="93"/>
      <c r="AY555" s="93"/>
      <c r="AZ555" s="93"/>
      <c r="BA555" s="93"/>
      <c r="BB555" s="93"/>
      <c r="BC555" s="93"/>
      <c r="BD555" s="93"/>
      <c r="BE555" s="93"/>
      <c r="BF555" s="96"/>
      <c r="BG555" s="93"/>
      <c r="BH555" s="102"/>
      <c r="BI555" s="93"/>
      <c r="BJ555" s="102"/>
      <c r="BK555" s="93"/>
      <c r="BL555" s="102"/>
      <c r="BM555" s="93"/>
      <c r="BN555" s="102"/>
      <c r="BO555" s="93"/>
      <c r="BP555" s="102"/>
      <c r="BQ555" s="93"/>
      <c r="BR555" s="96"/>
      <c r="BS555" s="93"/>
      <c r="BT555" s="93"/>
      <c r="BU555" s="93"/>
      <c r="BV555" s="93"/>
      <c r="BW555" s="93"/>
      <c r="BX555" s="93"/>
      <c r="BY555" s="93"/>
      <c r="BZ555" s="93"/>
      <c r="CA555" s="93"/>
      <c r="CB555" s="93"/>
      <c r="CC555" s="93"/>
      <c r="CD555" s="93"/>
      <c r="CE555" s="93"/>
      <c r="CF555" s="93"/>
      <c r="CG555" s="93"/>
      <c r="CH555" s="93"/>
      <c r="CI555" s="93"/>
    </row>
    <row r="556" spans="1:87" x14ac:dyDescent="0.25">
      <c r="A556" s="132"/>
      <c r="B556" s="93"/>
      <c r="C556" s="93"/>
      <c r="D556" s="93"/>
      <c r="E556" s="95"/>
      <c r="F556" s="93"/>
      <c r="G556" s="96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5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AI556" s="96"/>
      <c r="AJ556" s="93"/>
      <c r="AK556" s="93"/>
      <c r="AL556" s="93"/>
      <c r="AM556" s="93"/>
      <c r="AN556" s="93"/>
      <c r="AO556" s="93"/>
      <c r="AP556" s="93"/>
      <c r="AQ556" s="93"/>
      <c r="AR556" s="93"/>
      <c r="AS556" s="93"/>
      <c r="AT556" s="96"/>
      <c r="AU556" s="93"/>
      <c r="AV556" s="93"/>
      <c r="AW556" s="93"/>
      <c r="AX556" s="93"/>
      <c r="AY556" s="93"/>
      <c r="AZ556" s="93"/>
      <c r="BA556" s="93"/>
      <c r="BB556" s="93"/>
      <c r="BC556" s="93"/>
      <c r="BD556" s="93"/>
      <c r="BE556" s="93"/>
      <c r="BF556" s="96"/>
      <c r="BG556" s="93"/>
      <c r="BH556" s="102"/>
      <c r="BI556" s="93"/>
      <c r="BJ556" s="102"/>
      <c r="BK556" s="93"/>
      <c r="BL556" s="102"/>
      <c r="BM556" s="93"/>
      <c r="BN556" s="102"/>
      <c r="BO556" s="93"/>
      <c r="BP556" s="102"/>
      <c r="BQ556" s="93"/>
      <c r="BR556" s="96"/>
      <c r="BS556" s="93"/>
      <c r="BT556" s="93"/>
      <c r="BU556" s="93"/>
      <c r="BV556" s="93"/>
      <c r="BW556" s="93"/>
      <c r="BX556" s="93"/>
      <c r="BY556" s="93"/>
      <c r="BZ556" s="93"/>
      <c r="CA556" s="93"/>
      <c r="CB556" s="93"/>
      <c r="CC556" s="93"/>
      <c r="CD556" s="93"/>
      <c r="CE556" s="93"/>
      <c r="CF556" s="93"/>
      <c r="CG556" s="93"/>
      <c r="CH556" s="93"/>
      <c r="CI556" s="93"/>
    </row>
    <row r="557" spans="1:87" x14ac:dyDescent="0.25">
      <c r="A557" s="132"/>
      <c r="B557" s="93"/>
      <c r="C557" s="93"/>
      <c r="D557" s="93"/>
      <c r="E557" s="95"/>
      <c r="F557" s="93"/>
      <c r="G557" s="96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5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AI557" s="96"/>
      <c r="AJ557" s="93"/>
      <c r="AK557" s="93"/>
      <c r="AL557" s="93"/>
      <c r="AM557" s="93"/>
      <c r="AN557" s="93"/>
      <c r="AO557" s="93"/>
      <c r="AP557" s="93"/>
      <c r="AQ557" s="93"/>
      <c r="AR557" s="93"/>
      <c r="AS557" s="93"/>
      <c r="AT557" s="96"/>
      <c r="AU557" s="93"/>
      <c r="AV557" s="93"/>
      <c r="AW557" s="93"/>
      <c r="AX557" s="93"/>
      <c r="AY557" s="93"/>
      <c r="AZ557" s="93"/>
      <c r="BA557" s="93"/>
      <c r="BB557" s="93"/>
      <c r="BC557" s="93"/>
      <c r="BD557" s="93"/>
      <c r="BE557" s="93"/>
      <c r="BF557" s="96"/>
      <c r="BG557" s="93"/>
      <c r="BH557" s="102"/>
      <c r="BI557" s="93"/>
      <c r="BJ557" s="102"/>
      <c r="BK557" s="93"/>
      <c r="BL557" s="102"/>
      <c r="BM557" s="93"/>
      <c r="BN557" s="102"/>
      <c r="BO557" s="93"/>
      <c r="BP557" s="102"/>
      <c r="BQ557" s="93"/>
      <c r="BR557" s="96"/>
      <c r="BS557" s="93"/>
      <c r="BT557" s="93"/>
      <c r="BU557" s="93"/>
      <c r="BV557" s="93"/>
      <c r="BW557" s="93"/>
      <c r="BX557" s="93"/>
      <c r="BY557" s="93"/>
      <c r="BZ557" s="93"/>
      <c r="CA557" s="93"/>
      <c r="CB557" s="93"/>
      <c r="CC557" s="93"/>
      <c r="CD557" s="93"/>
      <c r="CE557" s="93"/>
      <c r="CF557" s="93"/>
      <c r="CG557" s="93"/>
      <c r="CH557" s="93"/>
      <c r="CI557" s="93"/>
    </row>
    <row r="558" spans="1:87" x14ac:dyDescent="0.25">
      <c r="A558" s="132"/>
      <c r="B558" s="93"/>
      <c r="C558" s="93"/>
      <c r="D558" s="93"/>
      <c r="E558" s="95"/>
      <c r="F558" s="93"/>
      <c r="G558" s="96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5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6"/>
      <c r="AJ558" s="93"/>
      <c r="AK558" s="93"/>
      <c r="AL558" s="93"/>
      <c r="AM558" s="93"/>
      <c r="AN558" s="93"/>
      <c r="AO558" s="93"/>
      <c r="AP558" s="93"/>
      <c r="AQ558" s="93"/>
      <c r="AR558" s="93"/>
      <c r="AS558" s="93"/>
      <c r="AT558" s="96"/>
      <c r="AU558" s="93"/>
      <c r="AV558" s="93"/>
      <c r="AW558" s="93"/>
      <c r="AX558" s="93"/>
      <c r="AY558" s="93"/>
      <c r="AZ558" s="93"/>
      <c r="BA558" s="93"/>
      <c r="BB558" s="93"/>
      <c r="BC558" s="93"/>
      <c r="BD558" s="93"/>
      <c r="BE558" s="93"/>
      <c r="BF558" s="96"/>
      <c r="BG558" s="93"/>
      <c r="BH558" s="102"/>
      <c r="BI558" s="93"/>
      <c r="BJ558" s="102"/>
      <c r="BK558" s="93"/>
      <c r="BL558" s="102"/>
      <c r="BM558" s="93"/>
      <c r="BN558" s="102"/>
      <c r="BO558" s="93"/>
      <c r="BP558" s="102"/>
      <c r="BQ558" s="93"/>
      <c r="BR558" s="96"/>
      <c r="BS558" s="93"/>
      <c r="BT558" s="93"/>
      <c r="BU558" s="93"/>
      <c r="BV558" s="93"/>
      <c r="BW558" s="93"/>
      <c r="BX558" s="93"/>
      <c r="BY558" s="93"/>
      <c r="BZ558" s="93"/>
      <c r="CA558" s="93"/>
      <c r="CB558" s="93"/>
      <c r="CC558" s="93"/>
      <c r="CD558" s="93"/>
      <c r="CE558" s="93"/>
      <c r="CF558" s="93"/>
      <c r="CG558" s="93"/>
      <c r="CH558" s="93"/>
      <c r="CI558" s="93"/>
    </row>
    <row r="559" spans="1:87" x14ac:dyDescent="0.25">
      <c r="A559" s="132"/>
      <c r="B559" s="93"/>
      <c r="C559" s="93"/>
      <c r="D559" s="93"/>
      <c r="E559" s="95"/>
      <c r="F559" s="93"/>
      <c r="G559" s="96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5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AI559" s="96"/>
      <c r="AJ559" s="93"/>
      <c r="AK559" s="93"/>
      <c r="AL559" s="93"/>
      <c r="AM559" s="93"/>
      <c r="AN559" s="93"/>
      <c r="AO559" s="93"/>
      <c r="AP559" s="93"/>
      <c r="AQ559" s="93"/>
      <c r="AR559" s="93"/>
      <c r="AS559" s="93"/>
      <c r="AT559" s="96"/>
      <c r="AU559" s="93"/>
      <c r="AV559" s="93"/>
      <c r="AW559" s="93"/>
      <c r="AX559" s="93"/>
      <c r="AY559" s="93"/>
      <c r="AZ559" s="93"/>
      <c r="BA559" s="93"/>
      <c r="BB559" s="93"/>
      <c r="BC559" s="93"/>
      <c r="BD559" s="93"/>
      <c r="BE559" s="93"/>
      <c r="BF559" s="96"/>
      <c r="BG559" s="93"/>
      <c r="BH559" s="102"/>
      <c r="BI559" s="93"/>
      <c r="BJ559" s="102"/>
      <c r="BK559" s="93"/>
      <c r="BL559" s="102"/>
      <c r="BM559" s="93"/>
      <c r="BN559" s="102"/>
      <c r="BO559" s="93"/>
      <c r="BP559" s="102"/>
      <c r="BQ559" s="93"/>
      <c r="BR559" s="96"/>
      <c r="BS559" s="93"/>
      <c r="BT559" s="93"/>
      <c r="BU559" s="93"/>
      <c r="BV559" s="93"/>
      <c r="BW559" s="93"/>
      <c r="BX559" s="93"/>
      <c r="BY559" s="93"/>
      <c r="BZ559" s="93"/>
      <c r="CA559" s="93"/>
      <c r="CB559" s="93"/>
      <c r="CC559" s="93"/>
      <c r="CD559" s="93"/>
      <c r="CE559" s="93"/>
      <c r="CF559" s="93"/>
      <c r="CG559" s="93"/>
      <c r="CH559" s="93"/>
      <c r="CI559" s="93"/>
    </row>
    <row r="560" spans="1:87" x14ac:dyDescent="0.25">
      <c r="A560" s="132"/>
      <c r="B560" s="93"/>
      <c r="C560" s="93"/>
      <c r="D560" s="93"/>
      <c r="E560" s="95"/>
      <c r="F560" s="93"/>
      <c r="G560" s="96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5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AI560" s="96"/>
      <c r="AJ560" s="93"/>
      <c r="AK560" s="93"/>
      <c r="AL560" s="93"/>
      <c r="AM560" s="93"/>
      <c r="AN560" s="93"/>
      <c r="AO560" s="93"/>
      <c r="AP560" s="93"/>
      <c r="AQ560" s="93"/>
      <c r="AR560" s="93"/>
      <c r="AS560" s="93"/>
      <c r="AT560" s="96"/>
      <c r="AU560" s="93"/>
      <c r="AV560" s="93"/>
      <c r="AW560" s="93"/>
      <c r="AX560" s="93"/>
      <c r="AY560" s="93"/>
      <c r="AZ560" s="93"/>
      <c r="BA560" s="93"/>
      <c r="BB560" s="93"/>
      <c r="BC560" s="93"/>
      <c r="BD560" s="93"/>
      <c r="BE560" s="93"/>
      <c r="BF560" s="96"/>
      <c r="BG560" s="93"/>
      <c r="BH560" s="102"/>
      <c r="BI560" s="93"/>
      <c r="BJ560" s="102"/>
      <c r="BK560" s="93"/>
      <c r="BL560" s="102"/>
      <c r="BM560" s="93"/>
      <c r="BN560" s="102"/>
      <c r="BO560" s="93"/>
      <c r="BP560" s="102"/>
      <c r="BQ560" s="93"/>
      <c r="BR560" s="96"/>
      <c r="BS560" s="93"/>
      <c r="BT560" s="93"/>
      <c r="BU560" s="93"/>
      <c r="BV560" s="93"/>
      <c r="BW560" s="93"/>
      <c r="BX560" s="93"/>
      <c r="BY560" s="93"/>
      <c r="BZ560" s="93"/>
      <c r="CA560" s="93"/>
      <c r="CB560" s="93"/>
      <c r="CC560" s="93"/>
      <c r="CD560" s="93"/>
      <c r="CE560" s="93"/>
      <c r="CF560" s="93"/>
      <c r="CG560" s="93"/>
      <c r="CH560" s="93"/>
      <c r="CI560" s="93"/>
    </row>
    <row r="561" spans="1:87" x14ac:dyDescent="0.25">
      <c r="A561" s="132"/>
      <c r="B561" s="93"/>
      <c r="C561" s="93"/>
      <c r="D561" s="93"/>
      <c r="E561" s="95"/>
      <c r="F561" s="93"/>
      <c r="G561" s="96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5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AI561" s="96"/>
      <c r="AJ561" s="93"/>
      <c r="AK561" s="93"/>
      <c r="AL561" s="93"/>
      <c r="AM561" s="93"/>
      <c r="AN561" s="93"/>
      <c r="AO561" s="93"/>
      <c r="AP561" s="93"/>
      <c r="AQ561" s="93"/>
      <c r="AR561" s="93"/>
      <c r="AS561" s="93"/>
      <c r="AT561" s="96"/>
      <c r="AU561" s="93"/>
      <c r="AV561" s="93"/>
      <c r="AW561" s="93"/>
      <c r="AX561" s="93"/>
      <c r="AY561" s="93"/>
      <c r="AZ561" s="93"/>
      <c r="BA561" s="93"/>
      <c r="BB561" s="93"/>
      <c r="BC561" s="93"/>
      <c r="BD561" s="93"/>
      <c r="BE561" s="93"/>
      <c r="BF561" s="96"/>
      <c r="BG561" s="93"/>
      <c r="BH561" s="102"/>
      <c r="BI561" s="93"/>
      <c r="BJ561" s="102"/>
      <c r="BK561" s="93"/>
      <c r="BL561" s="102"/>
      <c r="BM561" s="93"/>
      <c r="BN561" s="102"/>
      <c r="BO561" s="93"/>
      <c r="BP561" s="102"/>
      <c r="BQ561" s="93"/>
      <c r="BR561" s="96"/>
      <c r="BS561" s="93"/>
      <c r="BT561" s="93"/>
      <c r="BU561" s="93"/>
      <c r="BV561" s="93"/>
      <c r="BW561" s="93"/>
      <c r="BX561" s="93"/>
      <c r="BY561" s="93"/>
      <c r="BZ561" s="93"/>
      <c r="CA561" s="93"/>
      <c r="CB561" s="93"/>
      <c r="CC561" s="93"/>
      <c r="CD561" s="93"/>
      <c r="CE561" s="93"/>
      <c r="CF561" s="93"/>
      <c r="CG561" s="93"/>
      <c r="CH561" s="93"/>
      <c r="CI561" s="93"/>
    </row>
    <row r="562" spans="1:87" x14ac:dyDescent="0.25">
      <c r="A562" s="132"/>
      <c r="B562" s="93"/>
      <c r="C562" s="93"/>
      <c r="D562" s="93"/>
      <c r="E562" s="95"/>
      <c r="F562" s="93"/>
      <c r="G562" s="96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5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AI562" s="96"/>
      <c r="AJ562" s="93"/>
      <c r="AK562" s="93"/>
      <c r="AL562" s="93"/>
      <c r="AM562" s="93"/>
      <c r="AN562" s="93"/>
      <c r="AO562" s="93"/>
      <c r="AP562" s="93"/>
      <c r="AQ562" s="93"/>
      <c r="AR562" s="93"/>
      <c r="AS562" s="93"/>
      <c r="AT562" s="96"/>
      <c r="AU562" s="93"/>
      <c r="AV562" s="93"/>
      <c r="AW562" s="93"/>
      <c r="AX562" s="93"/>
      <c r="AY562" s="93"/>
      <c r="AZ562" s="93"/>
      <c r="BA562" s="93"/>
      <c r="BB562" s="93"/>
      <c r="BC562" s="93"/>
      <c r="BD562" s="93"/>
      <c r="BE562" s="93"/>
      <c r="BF562" s="96"/>
      <c r="BG562" s="93"/>
      <c r="BH562" s="102"/>
      <c r="BI562" s="93"/>
      <c r="BJ562" s="102"/>
      <c r="BK562" s="93"/>
      <c r="BL562" s="102"/>
      <c r="BM562" s="93"/>
      <c r="BN562" s="102"/>
      <c r="BO562" s="93"/>
      <c r="BP562" s="102"/>
      <c r="BQ562" s="93"/>
      <c r="BR562" s="96"/>
      <c r="BS562" s="93"/>
      <c r="BT562" s="93"/>
      <c r="BU562" s="93"/>
      <c r="BV562" s="93"/>
      <c r="BW562" s="93"/>
      <c r="BX562" s="93"/>
      <c r="BY562" s="93"/>
      <c r="BZ562" s="93"/>
      <c r="CA562" s="93"/>
      <c r="CB562" s="93"/>
      <c r="CC562" s="93"/>
      <c r="CD562" s="93"/>
      <c r="CE562" s="93"/>
      <c r="CF562" s="93"/>
      <c r="CG562" s="93"/>
      <c r="CH562" s="93"/>
      <c r="CI562" s="93"/>
    </row>
    <row r="563" spans="1:87" x14ac:dyDescent="0.25">
      <c r="A563" s="132"/>
      <c r="B563" s="93"/>
      <c r="C563" s="93"/>
      <c r="D563" s="93"/>
      <c r="E563" s="95"/>
      <c r="F563" s="93"/>
      <c r="G563" s="96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5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AI563" s="96"/>
      <c r="AJ563" s="93"/>
      <c r="AK563" s="93"/>
      <c r="AL563" s="93"/>
      <c r="AM563" s="93"/>
      <c r="AN563" s="93"/>
      <c r="AO563" s="93"/>
      <c r="AP563" s="93"/>
      <c r="AQ563" s="93"/>
      <c r="AR563" s="93"/>
      <c r="AS563" s="93"/>
      <c r="AT563" s="96"/>
      <c r="AU563" s="93"/>
      <c r="AV563" s="93"/>
      <c r="AW563" s="93"/>
      <c r="AX563" s="93"/>
      <c r="AY563" s="93"/>
      <c r="AZ563" s="93"/>
      <c r="BA563" s="93"/>
      <c r="BB563" s="93"/>
      <c r="BC563" s="93"/>
      <c r="BD563" s="93"/>
      <c r="BE563" s="93"/>
      <c r="BF563" s="96"/>
      <c r="BG563" s="93"/>
      <c r="BH563" s="102"/>
      <c r="BI563" s="93"/>
      <c r="BJ563" s="102"/>
      <c r="BK563" s="93"/>
      <c r="BL563" s="102"/>
      <c r="BM563" s="93"/>
      <c r="BN563" s="102"/>
      <c r="BO563" s="93"/>
      <c r="BP563" s="102"/>
      <c r="BQ563" s="93"/>
      <c r="BR563" s="96"/>
      <c r="BS563" s="93"/>
      <c r="BT563" s="93"/>
      <c r="BU563" s="93"/>
      <c r="BV563" s="93"/>
      <c r="BW563" s="93"/>
      <c r="BX563" s="93"/>
      <c r="BY563" s="93"/>
      <c r="BZ563" s="93"/>
      <c r="CA563" s="93"/>
      <c r="CB563" s="93"/>
      <c r="CC563" s="93"/>
      <c r="CD563" s="93"/>
      <c r="CE563" s="93"/>
      <c r="CF563" s="93"/>
      <c r="CG563" s="93"/>
      <c r="CH563" s="93"/>
      <c r="CI563" s="93"/>
    </row>
    <row r="564" spans="1:87" x14ac:dyDescent="0.25">
      <c r="A564" s="132"/>
      <c r="B564" s="93"/>
      <c r="C564" s="93"/>
      <c r="D564" s="93"/>
      <c r="E564" s="95"/>
      <c r="F564" s="93"/>
      <c r="G564" s="96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5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AI564" s="96"/>
      <c r="AJ564" s="93"/>
      <c r="AK564" s="93"/>
      <c r="AL564" s="93"/>
      <c r="AM564" s="93"/>
      <c r="AN564" s="93"/>
      <c r="AO564" s="93"/>
      <c r="AP564" s="93"/>
      <c r="AQ564" s="93"/>
      <c r="AR564" s="93"/>
      <c r="AS564" s="93"/>
      <c r="AT564" s="96"/>
      <c r="AU564" s="93"/>
      <c r="AV564" s="93"/>
      <c r="AW564" s="93"/>
      <c r="AX564" s="93"/>
      <c r="AY564" s="93"/>
      <c r="AZ564" s="93"/>
      <c r="BA564" s="93"/>
      <c r="BB564" s="93"/>
      <c r="BC564" s="93"/>
      <c r="BD564" s="93"/>
      <c r="BE564" s="93"/>
      <c r="BF564" s="96"/>
      <c r="BG564" s="93"/>
      <c r="BH564" s="102"/>
      <c r="BI564" s="93"/>
      <c r="BJ564" s="102"/>
      <c r="BK564" s="93"/>
      <c r="BL564" s="102"/>
      <c r="BM564" s="93"/>
      <c r="BN564" s="102"/>
      <c r="BO564" s="93"/>
      <c r="BP564" s="102"/>
      <c r="BQ564" s="93"/>
      <c r="BR564" s="96"/>
      <c r="BS564" s="93"/>
      <c r="BT564" s="93"/>
      <c r="BU564" s="93"/>
      <c r="BV564" s="93"/>
      <c r="BW564" s="93"/>
      <c r="BX564" s="93"/>
      <c r="BY564" s="93"/>
      <c r="BZ564" s="93"/>
      <c r="CA564" s="93"/>
      <c r="CB564" s="93"/>
      <c r="CC564" s="93"/>
      <c r="CD564" s="93"/>
      <c r="CE564" s="93"/>
      <c r="CF564" s="93"/>
      <c r="CG564" s="93"/>
      <c r="CH564" s="93"/>
      <c r="CI564" s="93"/>
    </row>
    <row r="565" spans="1:87" x14ac:dyDescent="0.25">
      <c r="A565" s="132"/>
      <c r="B565" s="93"/>
      <c r="C565" s="93"/>
      <c r="D565" s="93"/>
      <c r="E565" s="95"/>
      <c r="F565" s="93"/>
      <c r="G565" s="96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5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AI565" s="96"/>
      <c r="AJ565" s="93"/>
      <c r="AK565" s="93"/>
      <c r="AL565" s="93"/>
      <c r="AM565" s="93"/>
      <c r="AN565" s="93"/>
      <c r="AO565" s="93"/>
      <c r="AP565" s="93"/>
      <c r="AQ565" s="93"/>
      <c r="AR565" s="93"/>
      <c r="AS565" s="93"/>
      <c r="AT565" s="96"/>
      <c r="AU565" s="93"/>
      <c r="AV565" s="93"/>
      <c r="AW565" s="93"/>
      <c r="AX565" s="93"/>
      <c r="AY565" s="93"/>
      <c r="AZ565" s="93"/>
      <c r="BA565" s="93"/>
      <c r="BB565" s="93"/>
      <c r="BC565" s="93"/>
      <c r="BD565" s="93"/>
      <c r="BE565" s="93"/>
      <c r="BF565" s="96"/>
      <c r="BG565" s="93"/>
      <c r="BH565" s="102"/>
      <c r="BI565" s="93"/>
      <c r="BJ565" s="102"/>
      <c r="BK565" s="93"/>
      <c r="BL565" s="102"/>
      <c r="BM565" s="93"/>
      <c r="BN565" s="102"/>
      <c r="BO565" s="93"/>
      <c r="BP565" s="102"/>
      <c r="BQ565" s="93"/>
      <c r="BR565" s="96"/>
      <c r="BS565" s="93"/>
      <c r="BT565" s="93"/>
      <c r="BU565" s="93"/>
      <c r="BV565" s="93"/>
      <c r="BW565" s="93"/>
      <c r="BX565" s="93"/>
      <c r="BY565" s="93"/>
      <c r="BZ565" s="93"/>
      <c r="CA565" s="93"/>
      <c r="CB565" s="93"/>
      <c r="CC565" s="93"/>
      <c r="CD565" s="93"/>
      <c r="CE565" s="93"/>
      <c r="CF565" s="93"/>
      <c r="CG565" s="93"/>
      <c r="CH565" s="93"/>
      <c r="CI565" s="93"/>
    </row>
    <row r="566" spans="1:87" x14ac:dyDescent="0.25">
      <c r="A566" s="132"/>
      <c r="B566" s="93"/>
      <c r="C566" s="93"/>
      <c r="D566" s="93"/>
      <c r="E566" s="95"/>
      <c r="F566" s="93"/>
      <c r="G566" s="96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5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AI566" s="96"/>
      <c r="AJ566" s="93"/>
      <c r="AK566" s="93"/>
      <c r="AL566" s="93"/>
      <c r="AM566" s="93"/>
      <c r="AN566" s="93"/>
      <c r="AO566" s="93"/>
      <c r="AP566" s="93"/>
      <c r="AQ566" s="93"/>
      <c r="AR566" s="93"/>
      <c r="AS566" s="93"/>
      <c r="AT566" s="96"/>
      <c r="AU566" s="93"/>
      <c r="AV566" s="93"/>
      <c r="AW566" s="93"/>
      <c r="AX566" s="93"/>
      <c r="AY566" s="93"/>
      <c r="AZ566" s="93"/>
      <c r="BA566" s="93"/>
      <c r="BB566" s="93"/>
      <c r="BC566" s="93"/>
      <c r="BD566" s="93"/>
      <c r="BE566" s="93"/>
      <c r="BF566" s="96"/>
      <c r="BG566" s="93"/>
      <c r="BH566" s="102"/>
      <c r="BI566" s="93"/>
      <c r="BJ566" s="102"/>
      <c r="BK566" s="93"/>
      <c r="BL566" s="102"/>
      <c r="BM566" s="93"/>
      <c r="BN566" s="102"/>
      <c r="BO566" s="93"/>
      <c r="BP566" s="102"/>
      <c r="BQ566" s="93"/>
      <c r="BR566" s="96"/>
      <c r="BS566" s="93"/>
      <c r="BT566" s="93"/>
      <c r="BU566" s="93"/>
      <c r="BV566" s="93"/>
      <c r="BW566" s="93"/>
      <c r="BX566" s="93"/>
      <c r="BY566" s="93"/>
      <c r="BZ566" s="93"/>
      <c r="CA566" s="93"/>
      <c r="CB566" s="93"/>
      <c r="CC566" s="93"/>
      <c r="CD566" s="93"/>
      <c r="CE566" s="93"/>
      <c r="CF566" s="93"/>
      <c r="CG566" s="93"/>
      <c r="CH566" s="93"/>
      <c r="CI566" s="93"/>
    </row>
    <row r="567" spans="1:87" x14ac:dyDescent="0.25">
      <c r="A567" s="132"/>
      <c r="B567" s="93"/>
      <c r="C567" s="93"/>
      <c r="D567" s="93"/>
      <c r="E567" s="95"/>
      <c r="F567" s="93"/>
      <c r="G567" s="96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5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AI567" s="96"/>
      <c r="AJ567" s="93"/>
      <c r="AK567" s="93"/>
      <c r="AL567" s="93"/>
      <c r="AM567" s="93"/>
      <c r="AN567" s="93"/>
      <c r="AO567" s="93"/>
      <c r="AP567" s="93"/>
      <c r="AQ567" s="93"/>
      <c r="AR567" s="93"/>
      <c r="AS567" s="93"/>
      <c r="AT567" s="96"/>
      <c r="AU567" s="93"/>
      <c r="AV567" s="93"/>
      <c r="AW567" s="93"/>
      <c r="AX567" s="93"/>
      <c r="AY567" s="93"/>
      <c r="AZ567" s="93"/>
      <c r="BA567" s="93"/>
      <c r="BB567" s="93"/>
      <c r="BC567" s="93"/>
      <c r="BD567" s="93"/>
      <c r="BE567" s="93"/>
      <c r="BF567" s="96"/>
      <c r="BG567" s="93"/>
      <c r="BH567" s="102"/>
      <c r="BI567" s="93"/>
      <c r="BJ567" s="102"/>
      <c r="BK567" s="93"/>
      <c r="BL567" s="102"/>
      <c r="BM567" s="93"/>
      <c r="BN567" s="102"/>
      <c r="BO567" s="93"/>
      <c r="BP567" s="102"/>
      <c r="BQ567" s="93"/>
      <c r="BR567" s="96"/>
      <c r="BS567" s="93"/>
      <c r="BT567" s="93"/>
      <c r="BU567" s="93"/>
      <c r="BV567" s="93"/>
      <c r="BW567" s="93"/>
      <c r="BX567" s="93"/>
      <c r="BY567" s="93"/>
      <c r="BZ567" s="93"/>
      <c r="CA567" s="93"/>
      <c r="CB567" s="93"/>
      <c r="CC567" s="93"/>
      <c r="CD567" s="93"/>
      <c r="CE567" s="93"/>
      <c r="CF567" s="93"/>
      <c r="CG567" s="93"/>
      <c r="CH567" s="93"/>
      <c r="CI567" s="93"/>
    </row>
    <row r="568" spans="1:87" x14ac:dyDescent="0.25">
      <c r="A568" s="132"/>
      <c r="B568" s="93"/>
      <c r="C568" s="93"/>
      <c r="D568" s="93"/>
      <c r="E568" s="95"/>
      <c r="F568" s="93"/>
      <c r="G568" s="96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5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AI568" s="96"/>
      <c r="AJ568" s="93"/>
      <c r="AK568" s="93"/>
      <c r="AL568" s="93"/>
      <c r="AM568" s="93"/>
      <c r="AN568" s="93"/>
      <c r="AO568" s="93"/>
      <c r="AP568" s="93"/>
      <c r="AQ568" s="93"/>
      <c r="AR568" s="93"/>
      <c r="AS568" s="93"/>
      <c r="AT568" s="96"/>
      <c r="AU568" s="93"/>
      <c r="AV568" s="93"/>
      <c r="AW568" s="93"/>
      <c r="AX568" s="93"/>
      <c r="AY568" s="93"/>
      <c r="AZ568" s="93"/>
      <c r="BA568" s="93"/>
      <c r="BB568" s="93"/>
      <c r="BC568" s="93"/>
      <c r="BD568" s="93"/>
      <c r="BE568" s="93"/>
      <c r="BF568" s="96"/>
      <c r="BG568" s="93"/>
      <c r="BH568" s="102"/>
      <c r="BI568" s="93"/>
      <c r="BJ568" s="102"/>
      <c r="BK568" s="93"/>
      <c r="BL568" s="102"/>
      <c r="BM568" s="93"/>
      <c r="BN568" s="102"/>
      <c r="BO568" s="93"/>
      <c r="BP568" s="102"/>
      <c r="BQ568" s="93"/>
      <c r="BR568" s="96"/>
      <c r="BS568" s="93"/>
      <c r="BT568" s="93"/>
      <c r="BU568" s="93"/>
      <c r="BV568" s="93"/>
      <c r="BW568" s="93"/>
      <c r="BX568" s="93"/>
      <c r="BY568" s="93"/>
      <c r="BZ568" s="93"/>
      <c r="CA568" s="93"/>
      <c r="CB568" s="93"/>
      <c r="CC568" s="93"/>
      <c r="CD568" s="93"/>
      <c r="CE568" s="93"/>
      <c r="CF568" s="93"/>
      <c r="CG568" s="93"/>
      <c r="CH568" s="93"/>
      <c r="CI568" s="93"/>
    </row>
    <row r="569" spans="1:87" x14ac:dyDescent="0.25">
      <c r="A569" s="132"/>
      <c r="B569" s="93"/>
      <c r="C569" s="93"/>
      <c r="D569" s="93"/>
      <c r="E569" s="95"/>
      <c r="F569" s="93"/>
      <c r="G569" s="96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5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AI569" s="96"/>
      <c r="AJ569" s="93"/>
      <c r="AK569" s="93"/>
      <c r="AL569" s="93"/>
      <c r="AM569" s="93"/>
      <c r="AN569" s="93"/>
      <c r="AO569" s="93"/>
      <c r="AP569" s="93"/>
      <c r="AQ569" s="93"/>
      <c r="AR569" s="93"/>
      <c r="AS569" s="93"/>
      <c r="AT569" s="96"/>
      <c r="AU569" s="93"/>
      <c r="AV569" s="93"/>
      <c r="AW569" s="93"/>
      <c r="AX569" s="93"/>
      <c r="AY569" s="93"/>
      <c r="AZ569" s="93"/>
      <c r="BA569" s="93"/>
      <c r="BB569" s="93"/>
      <c r="BC569" s="93"/>
      <c r="BD569" s="93"/>
      <c r="BE569" s="93"/>
      <c r="BF569" s="96"/>
      <c r="BG569" s="93"/>
      <c r="BH569" s="102"/>
      <c r="BI569" s="93"/>
      <c r="BJ569" s="102"/>
      <c r="BK569" s="93"/>
      <c r="BL569" s="102"/>
      <c r="BM569" s="93"/>
      <c r="BN569" s="102"/>
      <c r="BO569" s="93"/>
      <c r="BP569" s="102"/>
      <c r="BQ569" s="93"/>
      <c r="BR569" s="96"/>
      <c r="BS569" s="93"/>
      <c r="BT569" s="93"/>
      <c r="BU569" s="93"/>
      <c r="BV569" s="93"/>
      <c r="BW569" s="93"/>
      <c r="BX569" s="93"/>
      <c r="BY569" s="93"/>
      <c r="BZ569" s="93"/>
      <c r="CA569" s="93"/>
      <c r="CB569" s="93"/>
      <c r="CC569" s="93"/>
      <c r="CD569" s="93"/>
      <c r="CE569" s="93"/>
      <c r="CF569" s="93"/>
      <c r="CG569" s="93"/>
      <c r="CH569" s="93"/>
      <c r="CI569" s="93"/>
    </row>
    <row r="570" spans="1:87" x14ac:dyDescent="0.25">
      <c r="A570" s="132"/>
      <c r="B570" s="93"/>
      <c r="C570" s="93"/>
      <c r="D570" s="93"/>
      <c r="E570" s="95"/>
      <c r="F570" s="93"/>
      <c r="G570" s="96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5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AI570" s="96"/>
      <c r="AJ570" s="93"/>
      <c r="AK570" s="93"/>
      <c r="AL570" s="93"/>
      <c r="AM570" s="93"/>
      <c r="AN570" s="93"/>
      <c r="AO570" s="93"/>
      <c r="AP570" s="93"/>
      <c r="AQ570" s="93"/>
      <c r="AR570" s="93"/>
      <c r="AS570" s="93"/>
      <c r="AT570" s="96"/>
      <c r="AU570" s="93"/>
      <c r="AV570" s="93"/>
      <c r="AW570" s="93"/>
      <c r="AX570" s="93"/>
      <c r="AY570" s="93"/>
      <c r="AZ570" s="93"/>
      <c r="BA570" s="93"/>
      <c r="BB570" s="93"/>
      <c r="BC570" s="93"/>
      <c r="BD570" s="93"/>
      <c r="BE570" s="93"/>
      <c r="BF570" s="96"/>
      <c r="BG570" s="93"/>
      <c r="BH570" s="102"/>
      <c r="BI570" s="93"/>
      <c r="BJ570" s="102"/>
      <c r="BK570" s="93"/>
      <c r="BL570" s="102"/>
      <c r="BM570" s="93"/>
      <c r="BN570" s="102"/>
      <c r="BO570" s="93"/>
      <c r="BP570" s="102"/>
      <c r="BQ570" s="93"/>
      <c r="BR570" s="96"/>
      <c r="BS570" s="93"/>
      <c r="BT570" s="93"/>
      <c r="BU570" s="93"/>
      <c r="BV570" s="93"/>
      <c r="BW570" s="93"/>
      <c r="BX570" s="93"/>
      <c r="BY570" s="93"/>
      <c r="BZ570" s="93"/>
      <c r="CA570" s="93"/>
      <c r="CB570" s="93"/>
      <c r="CC570" s="93"/>
      <c r="CD570" s="93"/>
      <c r="CE570" s="93"/>
      <c r="CF570" s="93"/>
      <c r="CG570" s="93"/>
      <c r="CH570" s="93"/>
      <c r="CI570" s="93"/>
    </row>
    <row r="571" spans="1:87" x14ac:dyDescent="0.25">
      <c r="A571" s="132"/>
      <c r="B571" s="93"/>
      <c r="C571" s="93"/>
      <c r="D571" s="93"/>
      <c r="E571" s="95"/>
      <c r="F571" s="93"/>
      <c r="G571" s="96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5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6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6"/>
      <c r="AU571" s="93"/>
      <c r="AV571" s="93"/>
      <c r="AW571" s="93"/>
      <c r="AX571" s="93"/>
      <c r="AY571" s="93"/>
      <c r="AZ571" s="93"/>
      <c r="BA571" s="93"/>
      <c r="BB571" s="93"/>
      <c r="BC571" s="93"/>
      <c r="BD571" s="93"/>
      <c r="BE571" s="93"/>
      <c r="BF571" s="96"/>
      <c r="BG571" s="93"/>
      <c r="BH571" s="102"/>
      <c r="BI571" s="93"/>
      <c r="BJ571" s="102"/>
      <c r="BK571" s="93"/>
      <c r="BL571" s="102"/>
      <c r="BM571" s="93"/>
      <c r="BN571" s="102"/>
      <c r="BO571" s="93"/>
      <c r="BP571" s="102"/>
      <c r="BQ571" s="93"/>
      <c r="BR571" s="96"/>
      <c r="BS571" s="93"/>
      <c r="BT571" s="93"/>
      <c r="BU571" s="93"/>
      <c r="BV571" s="93"/>
      <c r="BW571" s="93"/>
      <c r="BX571" s="93"/>
      <c r="BY571" s="93"/>
      <c r="BZ571" s="93"/>
      <c r="CA571" s="93"/>
      <c r="CB571" s="93"/>
      <c r="CC571" s="93"/>
      <c r="CD571" s="93"/>
      <c r="CE571" s="93"/>
      <c r="CF571" s="93"/>
      <c r="CG571" s="93"/>
      <c r="CH571" s="93"/>
      <c r="CI571" s="93"/>
    </row>
    <row r="572" spans="1:87" x14ac:dyDescent="0.25">
      <c r="A572" s="132"/>
      <c r="B572" s="93"/>
      <c r="C572" s="93"/>
      <c r="D572" s="93"/>
      <c r="E572" s="95"/>
      <c r="F572" s="93"/>
      <c r="G572" s="96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5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AI572" s="96"/>
      <c r="AJ572" s="93"/>
      <c r="AK572" s="93"/>
      <c r="AL572" s="93"/>
      <c r="AM572" s="93"/>
      <c r="AN572" s="93"/>
      <c r="AO572" s="93"/>
      <c r="AP572" s="93"/>
      <c r="AQ572" s="93"/>
      <c r="AR572" s="93"/>
      <c r="AS572" s="93"/>
      <c r="AT572" s="96"/>
      <c r="AU572" s="93"/>
      <c r="AV572" s="93"/>
      <c r="AW572" s="93"/>
      <c r="AX572" s="93"/>
      <c r="AY572" s="93"/>
      <c r="AZ572" s="93"/>
      <c r="BA572" s="93"/>
      <c r="BB572" s="93"/>
      <c r="BC572" s="93"/>
      <c r="BD572" s="93"/>
      <c r="BE572" s="93"/>
      <c r="BF572" s="96"/>
      <c r="BG572" s="93"/>
      <c r="BH572" s="102"/>
      <c r="BI572" s="93"/>
      <c r="BJ572" s="102"/>
      <c r="BK572" s="93"/>
      <c r="BL572" s="102"/>
      <c r="BM572" s="93"/>
      <c r="BN572" s="102"/>
      <c r="BO572" s="93"/>
      <c r="BP572" s="102"/>
      <c r="BQ572" s="93"/>
      <c r="BR572" s="96"/>
      <c r="BS572" s="93"/>
      <c r="BT572" s="93"/>
      <c r="BU572" s="93"/>
      <c r="BV572" s="93"/>
      <c r="BW572" s="93"/>
      <c r="BX572" s="93"/>
      <c r="BY572" s="93"/>
      <c r="BZ572" s="93"/>
      <c r="CA572" s="93"/>
      <c r="CB572" s="93"/>
      <c r="CC572" s="93"/>
      <c r="CD572" s="93"/>
      <c r="CE572" s="93"/>
      <c r="CF572" s="93"/>
      <c r="CG572" s="93"/>
      <c r="CH572" s="93"/>
      <c r="CI572" s="93"/>
    </row>
    <row r="573" spans="1:87" x14ac:dyDescent="0.25">
      <c r="A573" s="132"/>
      <c r="B573" s="93"/>
      <c r="C573" s="93"/>
      <c r="D573" s="93"/>
      <c r="E573" s="95"/>
      <c r="F573" s="93"/>
      <c r="G573" s="96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5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AI573" s="96"/>
      <c r="AJ573" s="93"/>
      <c r="AK573" s="93"/>
      <c r="AL573" s="93"/>
      <c r="AM573" s="93"/>
      <c r="AN573" s="93"/>
      <c r="AO573" s="93"/>
      <c r="AP573" s="93"/>
      <c r="AQ573" s="93"/>
      <c r="AR573" s="93"/>
      <c r="AS573" s="93"/>
      <c r="AT573" s="96"/>
      <c r="AU573" s="93"/>
      <c r="AV573" s="93"/>
      <c r="AW573" s="93"/>
      <c r="AX573" s="93"/>
      <c r="AY573" s="93"/>
      <c r="AZ573" s="93"/>
      <c r="BA573" s="93"/>
      <c r="BB573" s="93"/>
      <c r="BC573" s="93"/>
      <c r="BD573" s="93"/>
      <c r="BE573" s="93"/>
      <c r="BF573" s="96"/>
      <c r="BG573" s="93"/>
      <c r="BH573" s="102"/>
      <c r="BI573" s="93"/>
      <c r="BJ573" s="102"/>
      <c r="BK573" s="93"/>
      <c r="BL573" s="102"/>
      <c r="BM573" s="93"/>
      <c r="BN573" s="102"/>
      <c r="BO573" s="93"/>
      <c r="BP573" s="102"/>
      <c r="BQ573" s="93"/>
      <c r="BR573" s="96"/>
      <c r="BS573" s="93"/>
      <c r="BT573" s="93"/>
      <c r="BU573" s="93"/>
      <c r="BV573" s="93"/>
      <c r="BW573" s="93"/>
      <c r="BX573" s="93"/>
      <c r="BY573" s="93"/>
      <c r="BZ573" s="93"/>
      <c r="CA573" s="93"/>
      <c r="CB573" s="93"/>
      <c r="CC573" s="93"/>
      <c r="CD573" s="93"/>
      <c r="CE573" s="93"/>
      <c r="CF573" s="93"/>
      <c r="CG573" s="93"/>
      <c r="CH573" s="93"/>
      <c r="CI573" s="93"/>
    </row>
    <row r="574" spans="1:87" x14ac:dyDescent="0.25">
      <c r="A574" s="132"/>
      <c r="B574" s="93"/>
      <c r="C574" s="93"/>
      <c r="D574" s="93"/>
      <c r="E574" s="95"/>
      <c r="F574" s="93"/>
      <c r="G574" s="96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5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AI574" s="96"/>
      <c r="AJ574" s="93"/>
      <c r="AK574" s="93"/>
      <c r="AL574" s="93"/>
      <c r="AM574" s="93"/>
      <c r="AN574" s="93"/>
      <c r="AO574" s="93"/>
      <c r="AP574" s="93"/>
      <c r="AQ574" s="93"/>
      <c r="AR574" s="93"/>
      <c r="AS574" s="93"/>
      <c r="AT574" s="96"/>
      <c r="AU574" s="93"/>
      <c r="AV574" s="93"/>
      <c r="AW574" s="93"/>
      <c r="AX574" s="93"/>
      <c r="AY574" s="93"/>
      <c r="AZ574" s="93"/>
      <c r="BA574" s="93"/>
      <c r="BB574" s="93"/>
      <c r="BC574" s="93"/>
      <c r="BD574" s="93"/>
      <c r="BE574" s="93"/>
      <c r="BF574" s="96"/>
      <c r="BG574" s="93"/>
      <c r="BH574" s="102"/>
      <c r="BI574" s="93"/>
      <c r="BJ574" s="102"/>
      <c r="BK574" s="93"/>
      <c r="BL574" s="102"/>
      <c r="BM574" s="93"/>
      <c r="BN574" s="102"/>
      <c r="BO574" s="93"/>
      <c r="BP574" s="102"/>
      <c r="BQ574" s="93"/>
      <c r="BR574" s="96"/>
      <c r="BS574" s="93"/>
      <c r="BT574" s="93"/>
      <c r="BU574" s="93"/>
      <c r="BV574" s="93"/>
      <c r="BW574" s="93"/>
      <c r="BX574" s="93"/>
      <c r="BY574" s="93"/>
      <c r="BZ574" s="93"/>
      <c r="CA574" s="93"/>
      <c r="CB574" s="93"/>
      <c r="CC574" s="93"/>
      <c r="CD574" s="93"/>
      <c r="CE574" s="93"/>
      <c r="CF574" s="93"/>
      <c r="CG574" s="93"/>
      <c r="CH574" s="93"/>
      <c r="CI574" s="93"/>
    </row>
    <row r="575" spans="1:87" x14ac:dyDescent="0.25">
      <c r="A575" s="132"/>
      <c r="B575" s="93"/>
      <c r="C575" s="93"/>
      <c r="D575" s="93"/>
      <c r="E575" s="95"/>
      <c r="F575" s="93"/>
      <c r="G575" s="96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5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AI575" s="96"/>
      <c r="AJ575" s="93"/>
      <c r="AK575" s="93"/>
      <c r="AL575" s="93"/>
      <c r="AM575" s="93"/>
      <c r="AN575" s="93"/>
      <c r="AO575" s="93"/>
      <c r="AP575" s="93"/>
      <c r="AQ575" s="93"/>
      <c r="AR575" s="93"/>
      <c r="AS575" s="93"/>
      <c r="AT575" s="96"/>
      <c r="AU575" s="93"/>
      <c r="AV575" s="93"/>
      <c r="AW575" s="93"/>
      <c r="AX575" s="93"/>
      <c r="AY575" s="93"/>
      <c r="AZ575" s="93"/>
      <c r="BA575" s="93"/>
      <c r="BB575" s="93"/>
      <c r="BC575" s="93"/>
      <c r="BD575" s="93"/>
      <c r="BE575" s="93"/>
      <c r="BF575" s="96"/>
      <c r="BG575" s="93"/>
      <c r="BH575" s="102"/>
      <c r="BI575" s="93"/>
      <c r="BJ575" s="102"/>
      <c r="BK575" s="93"/>
      <c r="BL575" s="102"/>
      <c r="BM575" s="93"/>
      <c r="BN575" s="102"/>
      <c r="BO575" s="93"/>
      <c r="BP575" s="102"/>
      <c r="BQ575" s="93"/>
      <c r="BR575" s="96"/>
      <c r="BS575" s="93"/>
      <c r="BT575" s="93"/>
      <c r="BU575" s="93"/>
      <c r="BV575" s="93"/>
      <c r="BW575" s="93"/>
      <c r="BX575" s="93"/>
      <c r="BY575" s="93"/>
      <c r="BZ575" s="93"/>
      <c r="CA575" s="93"/>
      <c r="CB575" s="93"/>
      <c r="CC575" s="93"/>
      <c r="CD575" s="93"/>
      <c r="CE575" s="93"/>
      <c r="CF575" s="93"/>
      <c r="CG575" s="93"/>
      <c r="CH575" s="93"/>
      <c r="CI575" s="93"/>
    </row>
    <row r="576" spans="1:87" x14ac:dyDescent="0.25">
      <c r="A576" s="132"/>
      <c r="B576" s="93"/>
      <c r="C576" s="93"/>
      <c r="D576" s="93"/>
      <c r="E576" s="95"/>
      <c r="F576" s="93"/>
      <c r="G576" s="96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5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AI576" s="96"/>
      <c r="AJ576" s="93"/>
      <c r="AK576" s="93"/>
      <c r="AL576" s="93"/>
      <c r="AM576" s="93"/>
      <c r="AN576" s="93"/>
      <c r="AO576" s="93"/>
      <c r="AP576" s="93"/>
      <c r="AQ576" s="93"/>
      <c r="AR576" s="93"/>
      <c r="AS576" s="93"/>
      <c r="AT576" s="96"/>
      <c r="AU576" s="93"/>
      <c r="AV576" s="93"/>
      <c r="AW576" s="93"/>
      <c r="AX576" s="93"/>
      <c r="AY576" s="93"/>
      <c r="AZ576" s="93"/>
      <c r="BA576" s="93"/>
      <c r="BB576" s="93"/>
      <c r="BC576" s="93"/>
      <c r="BD576" s="93"/>
      <c r="BE576" s="93"/>
      <c r="BF576" s="96"/>
      <c r="BG576" s="93"/>
      <c r="BH576" s="102"/>
      <c r="BI576" s="93"/>
      <c r="BJ576" s="102"/>
      <c r="BK576" s="93"/>
      <c r="BL576" s="102"/>
      <c r="BM576" s="93"/>
      <c r="BN576" s="102"/>
      <c r="BO576" s="93"/>
      <c r="BP576" s="102"/>
      <c r="BQ576" s="93"/>
      <c r="BR576" s="96"/>
      <c r="BS576" s="93"/>
      <c r="BT576" s="93"/>
      <c r="BU576" s="93"/>
      <c r="BV576" s="93"/>
      <c r="BW576" s="93"/>
      <c r="BX576" s="93"/>
      <c r="BY576" s="93"/>
      <c r="BZ576" s="93"/>
      <c r="CA576" s="93"/>
      <c r="CB576" s="93"/>
      <c r="CC576" s="93"/>
      <c r="CD576" s="93"/>
      <c r="CE576" s="93"/>
      <c r="CF576" s="93"/>
      <c r="CG576" s="93"/>
      <c r="CH576" s="93"/>
      <c r="CI576" s="93"/>
    </row>
    <row r="577" spans="1:87" x14ac:dyDescent="0.25">
      <c r="A577" s="132"/>
      <c r="B577" s="93"/>
      <c r="C577" s="93"/>
      <c r="D577" s="93"/>
      <c r="E577" s="95"/>
      <c r="F577" s="93"/>
      <c r="G577" s="96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5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AI577" s="96"/>
      <c r="AJ577" s="93"/>
      <c r="AK577" s="93"/>
      <c r="AL577" s="93"/>
      <c r="AM577" s="93"/>
      <c r="AN577" s="93"/>
      <c r="AO577" s="93"/>
      <c r="AP577" s="93"/>
      <c r="AQ577" s="93"/>
      <c r="AR577" s="93"/>
      <c r="AS577" s="93"/>
      <c r="AT577" s="96"/>
      <c r="AU577" s="93"/>
      <c r="AV577" s="93"/>
      <c r="AW577" s="93"/>
      <c r="AX577" s="93"/>
      <c r="AY577" s="93"/>
      <c r="AZ577" s="93"/>
      <c r="BA577" s="93"/>
      <c r="BB577" s="93"/>
      <c r="BC577" s="93"/>
      <c r="BD577" s="93"/>
      <c r="BE577" s="93"/>
      <c r="BF577" s="96"/>
      <c r="BG577" s="93"/>
      <c r="BH577" s="102"/>
      <c r="BI577" s="93"/>
      <c r="BJ577" s="102"/>
      <c r="BK577" s="93"/>
      <c r="BL577" s="102"/>
      <c r="BM577" s="93"/>
      <c r="BN577" s="102"/>
      <c r="BO577" s="93"/>
      <c r="BP577" s="102"/>
      <c r="BQ577" s="93"/>
      <c r="BR577" s="96"/>
      <c r="BS577" s="93"/>
      <c r="BT577" s="93"/>
      <c r="BU577" s="93"/>
      <c r="BV577" s="93"/>
      <c r="BW577" s="93"/>
      <c r="BX577" s="93"/>
      <c r="BY577" s="93"/>
      <c r="BZ577" s="93"/>
      <c r="CA577" s="93"/>
      <c r="CB577" s="93"/>
      <c r="CC577" s="93"/>
      <c r="CD577" s="93"/>
      <c r="CE577" s="93"/>
      <c r="CF577" s="93"/>
      <c r="CG577" s="93"/>
      <c r="CH577" s="93"/>
      <c r="CI577" s="93"/>
    </row>
    <row r="578" spans="1:87" x14ac:dyDescent="0.25">
      <c r="A578" s="132"/>
      <c r="B578" s="93"/>
      <c r="C578" s="93"/>
      <c r="D578" s="93"/>
      <c r="E578" s="95"/>
      <c r="F578" s="93"/>
      <c r="G578" s="96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5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6"/>
      <c r="AJ578" s="93"/>
      <c r="AK578" s="93"/>
      <c r="AL578" s="93"/>
      <c r="AM578" s="93"/>
      <c r="AN578" s="93"/>
      <c r="AO578" s="93"/>
      <c r="AP578" s="93"/>
      <c r="AQ578" s="93"/>
      <c r="AR578" s="93"/>
      <c r="AS578" s="93"/>
      <c r="AT578" s="96"/>
      <c r="AU578" s="93"/>
      <c r="AV578" s="93"/>
      <c r="AW578" s="93"/>
      <c r="AX578" s="93"/>
      <c r="AY578" s="93"/>
      <c r="AZ578" s="93"/>
      <c r="BA578" s="93"/>
      <c r="BB578" s="93"/>
      <c r="BC578" s="93"/>
      <c r="BD578" s="93"/>
      <c r="BE578" s="93"/>
      <c r="BF578" s="96"/>
      <c r="BG578" s="93"/>
      <c r="BH578" s="102"/>
      <c r="BI578" s="93"/>
      <c r="BJ578" s="102"/>
      <c r="BK578" s="93"/>
      <c r="BL578" s="102"/>
      <c r="BM578" s="93"/>
      <c r="BN578" s="102"/>
      <c r="BO578" s="93"/>
      <c r="BP578" s="102"/>
      <c r="BQ578" s="93"/>
      <c r="BR578" s="96"/>
      <c r="BS578" s="93"/>
      <c r="BT578" s="93"/>
      <c r="BU578" s="93"/>
      <c r="BV578" s="93"/>
      <c r="BW578" s="93"/>
      <c r="BX578" s="93"/>
      <c r="BY578" s="93"/>
      <c r="BZ578" s="93"/>
      <c r="CA578" s="93"/>
      <c r="CB578" s="93"/>
      <c r="CC578" s="93"/>
      <c r="CD578" s="93"/>
      <c r="CE578" s="93"/>
      <c r="CF578" s="93"/>
      <c r="CG578" s="93"/>
      <c r="CH578" s="93"/>
      <c r="CI578" s="93"/>
    </row>
    <row r="579" spans="1:87" x14ac:dyDescent="0.25">
      <c r="A579" s="132"/>
      <c r="B579" s="93"/>
      <c r="C579" s="93"/>
      <c r="D579" s="93"/>
      <c r="E579" s="95"/>
      <c r="F579" s="93"/>
      <c r="G579" s="96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5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AI579" s="96"/>
      <c r="AJ579" s="93"/>
      <c r="AK579" s="93"/>
      <c r="AL579" s="93"/>
      <c r="AM579" s="93"/>
      <c r="AN579" s="93"/>
      <c r="AO579" s="93"/>
      <c r="AP579" s="93"/>
      <c r="AQ579" s="93"/>
      <c r="AR579" s="93"/>
      <c r="AS579" s="93"/>
      <c r="AT579" s="96"/>
      <c r="AU579" s="93"/>
      <c r="AV579" s="93"/>
      <c r="AW579" s="93"/>
      <c r="AX579" s="93"/>
      <c r="AY579" s="93"/>
      <c r="AZ579" s="93"/>
      <c r="BA579" s="93"/>
      <c r="BB579" s="93"/>
      <c r="BC579" s="93"/>
      <c r="BD579" s="93"/>
      <c r="BE579" s="93"/>
      <c r="BF579" s="96"/>
      <c r="BG579" s="93"/>
      <c r="BH579" s="102"/>
      <c r="BI579" s="93"/>
      <c r="BJ579" s="102"/>
      <c r="BK579" s="93"/>
      <c r="BL579" s="102"/>
      <c r="BM579" s="93"/>
      <c r="BN579" s="102"/>
      <c r="BO579" s="93"/>
      <c r="BP579" s="102"/>
      <c r="BQ579" s="93"/>
      <c r="BR579" s="96"/>
      <c r="BS579" s="93"/>
      <c r="BT579" s="93"/>
      <c r="BU579" s="93"/>
      <c r="BV579" s="93"/>
      <c r="BW579" s="93"/>
      <c r="BX579" s="93"/>
      <c r="BY579" s="93"/>
      <c r="BZ579" s="93"/>
      <c r="CA579" s="93"/>
      <c r="CB579" s="93"/>
      <c r="CC579" s="93"/>
      <c r="CD579" s="93"/>
      <c r="CE579" s="93"/>
      <c r="CF579" s="93"/>
      <c r="CG579" s="93"/>
      <c r="CH579" s="93"/>
      <c r="CI579" s="93"/>
    </row>
    <row r="580" spans="1:87" x14ac:dyDescent="0.25">
      <c r="A580" s="132"/>
      <c r="B580" s="93"/>
      <c r="C580" s="93"/>
      <c r="D580" s="93"/>
      <c r="E580" s="95"/>
      <c r="F580" s="93"/>
      <c r="G580" s="96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5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AI580" s="96"/>
      <c r="AJ580" s="93"/>
      <c r="AK580" s="93"/>
      <c r="AL580" s="93"/>
      <c r="AM580" s="93"/>
      <c r="AN580" s="93"/>
      <c r="AO580" s="93"/>
      <c r="AP580" s="93"/>
      <c r="AQ580" s="93"/>
      <c r="AR580" s="93"/>
      <c r="AS580" s="93"/>
      <c r="AT580" s="96"/>
      <c r="AU580" s="93"/>
      <c r="AV580" s="93"/>
      <c r="AW580" s="93"/>
      <c r="AX580" s="93"/>
      <c r="AY580" s="93"/>
      <c r="AZ580" s="93"/>
      <c r="BA580" s="93"/>
      <c r="BB580" s="93"/>
      <c r="BC580" s="93"/>
      <c r="BD580" s="93"/>
      <c r="BE580" s="93"/>
      <c r="BF580" s="96"/>
      <c r="BG580" s="93"/>
      <c r="BH580" s="102"/>
      <c r="BI580" s="93"/>
      <c r="BJ580" s="102"/>
      <c r="BK580" s="93"/>
      <c r="BL580" s="102"/>
      <c r="BM580" s="93"/>
      <c r="BN580" s="102"/>
      <c r="BO580" s="93"/>
      <c r="BP580" s="102"/>
      <c r="BQ580" s="93"/>
      <c r="BR580" s="96"/>
      <c r="BS580" s="93"/>
      <c r="BT580" s="93"/>
      <c r="BU580" s="93"/>
      <c r="BV580" s="93"/>
      <c r="BW580" s="93"/>
      <c r="BX580" s="93"/>
      <c r="BY580" s="93"/>
      <c r="BZ580" s="93"/>
      <c r="CA580" s="93"/>
      <c r="CB580" s="93"/>
      <c r="CC580" s="93"/>
      <c r="CD580" s="93"/>
      <c r="CE580" s="93"/>
      <c r="CF580" s="93"/>
      <c r="CG580" s="93"/>
      <c r="CH580" s="93"/>
      <c r="CI580" s="93"/>
    </row>
    <row r="581" spans="1:87" x14ac:dyDescent="0.25">
      <c r="A581" s="132"/>
      <c r="B581" s="93"/>
      <c r="C581" s="93"/>
      <c r="D581" s="93"/>
      <c r="E581" s="95"/>
      <c r="F581" s="93"/>
      <c r="G581" s="96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5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6"/>
      <c r="AJ581" s="93"/>
      <c r="AK581" s="93"/>
      <c r="AL581" s="93"/>
      <c r="AM581" s="93"/>
      <c r="AN581" s="93"/>
      <c r="AO581" s="93"/>
      <c r="AP581" s="93"/>
      <c r="AQ581" s="93"/>
      <c r="AR581" s="93"/>
      <c r="AS581" s="93"/>
      <c r="AT581" s="96"/>
      <c r="AU581" s="93"/>
      <c r="AV581" s="93"/>
      <c r="AW581" s="93"/>
      <c r="AX581" s="93"/>
      <c r="AY581" s="93"/>
      <c r="AZ581" s="93"/>
      <c r="BA581" s="93"/>
      <c r="BB581" s="93"/>
      <c r="BC581" s="93"/>
      <c r="BD581" s="93"/>
      <c r="BE581" s="93"/>
      <c r="BF581" s="96"/>
      <c r="BG581" s="93"/>
      <c r="BH581" s="102"/>
      <c r="BI581" s="93"/>
      <c r="BJ581" s="102"/>
      <c r="BK581" s="93"/>
      <c r="BL581" s="102"/>
      <c r="BM581" s="93"/>
      <c r="BN581" s="102"/>
      <c r="BO581" s="93"/>
      <c r="BP581" s="102"/>
      <c r="BQ581" s="93"/>
      <c r="BR581" s="96"/>
      <c r="BS581" s="93"/>
      <c r="BT581" s="93"/>
      <c r="BU581" s="93"/>
      <c r="BV581" s="93"/>
      <c r="BW581" s="93"/>
      <c r="BX581" s="93"/>
      <c r="BY581" s="93"/>
      <c r="BZ581" s="93"/>
      <c r="CA581" s="93"/>
      <c r="CB581" s="93"/>
      <c r="CC581" s="93"/>
      <c r="CD581" s="93"/>
      <c r="CE581" s="93"/>
      <c r="CF581" s="93"/>
      <c r="CG581" s="93"/>
      <c r="CH581" s="93"/>
      <c r="CI581" s="93"/>
    </row>
    <row r="582" spans="1:87" x14ac:dyDescent="0.25">
      <c r="A582" s="132"/>
      <c r="B582" s="93"/>
      <c r="C582" s="93"/>
      <c r="D582" s="93"/>
      <c r="E582" s="95"/>
      <c r="F582" s="93"/>
      <c r="G582" s="96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5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AI582" s="96"/>
      <c r="AJ582" s="93"/>
      <c r="AK582" s="93"/>
      <c r="AL582" s="93"/>
      <c r="AM582" s="93"/>
      <c r="AN582" s="93"/>
      <c r="AO582" s="93"/>
      <c r="AP582" s="93"/>
      <c r="AQ582" s="93"/>
      <c r="AR582" s="93"/>
      <c r="AS582" s="93"/>
      <c r="AT582" s="96"/>
      <c r="AU582" s="93"/>
      <c r="AV582" s="93"/>
      <c r="AW582" s="93"/>
      <c r="AX582" s="93"/>
      <c r="AY582" s="93"/>
      <c r="AZ582" s="93"/>
      <c r="BA582" s="93"/>
      <c r="BB582" s="93"/>
      <c r="BC582" s="93"/>
      <c r="BD582" s="93"/>
      <c r="BE582" s="93"/>
      <c r="BF582" s="96"/>
      <c r="BG582" s="93"/>
      <c r="BH582" s="102"/>
      <c r="BI582" s="93"/>
      <c r="BJ582" s="102"/>
      <c r="BK582" s="93"/>
      <c r="BL582" s="102"/>
      <c r="BM582" s="93"/>
      <c r="BN582" s="102"/>
      <c r="BO582" s="93"/>
      <c r="BP582" s="102"/>
      <c r="BQ582" s="93"/>
      <c r="BR582" s="96"/>
      <c r="BS582" s="93"/>
      <c r="BT582" s="93"/>
      <c r="BU582" s="93"/>
      <c r="BV582" s="93"/>
      <c r="BW582" s="93"/>
      <c r="BX582" s="93"/>
      <c r="BY582" s="93"/>
      <c r="BZ582" s="93"/>
      <c r="CA582" s="93"/>
      <c r="CB582" s="93"/>
      <c r="CC582" s="93"/>
      <c r="CD582" s="93"/>
      <c r="CE582" s="93"/>
      <c r="CF582" s="93"/>
      <c r="CG582" s="93"/>
      <c r="CH582" s="93"/>
      <c r="CI582" s="93"/>
    </row>
    <row r="583" spans="1:87" x14ac:dyDescent="0.25">
      <c r="A583" s="132"/>
      <c r="B583" s="93"/>
      <c r="C583" s="93"/>
      <c r="D583" s="93"/>
      <c r="E583" s="95"/>
      <c r="F583" s="93"/>
      <c r="G583" s="96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5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6"/>
      <c r="AJ583" s="93"/>
      <c r="AK583" s="93"/>
      <c r="AL583" s="93"/>
      <c r="AM583" s="93"/>
      <c r="AN583" s="93"/>
      <c r="AO583" s="93"/>
      <c r="AP583" s="93"/>
      <c r="AQ583" s="93"/>
      <c r="AR583" s="93"/>
      <c r="AS583" s="93"/>
      <c r="AT583" s="96"/>
      <c r="AU583" s="93"/>
      <c r="AV583" s="93"/>
      <c r="AW583" s="93"/>
      <c r="AX583" s="93"/>
      <c r="AY583" s="93"/>
      <c r="AZ583" s="93"/>
      <c r="BA583" s="93"/>
      <c r="BB583" s="93"/>
      <c r="BC583" s="93"/>
      <c r="BD583" s="93"/>
      <c r="BE583" s="93"/>
      <c r="BF583" s="96"/>
      <c r="BG583" s="93"/>
      <c r="BH583" s="102"/>
      <c r="BI583" s="93"/>
      <c r="BJ583" s="102"/>
      <c r="BK583" s="93"/>
      <c r="BL583" s="102"/>
      <c r="BM583" s="93"/>
      <c r="BN583" s="102"/>
      <c r="BO583" s="93"/>
      <c r="BP583" s="102"/>
      <c r="BQ583" s="93"/>
      <c r="BR583" s="96"/>
      <c r="BS583" s="93"/>
      <c r="BT583" s="93"/>
      <c r="BU583" s="93"/>
      <c r="BV583" s="93"/>
      <c r="BW583" s="93"/>
      <c r="BX583" s="93"/>
      <c r="BY583" s="93"/>
      <c r="BZ583" s="93"/>
      <c r="CA583" s="93"/>
      <c r="CB583" s="93"/>
      <c r="CC583" s="93"/>
      <c r="CD583" s="93"/>
      <c r="CE583" s="93"/>
      <c r="CF583" s="93"/>
      <c r="CG583" s="93"/>
      <c r="CH583" s="93"/>
      <c r="CI583" s="93"/>
    </row>
    <row r="584" spans="1:87" x14ac:dyDescent="0.25">
      <c r="A584" s="132"/>
      <c r="B584" s="93"/>
      <c r="C584" s="93"/>
      <c r="D584" s="93"/>
      <c r="E584" s="95"/>
      <c r="F584" s="93"/>
      <c r="G584" s="96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5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6"/>
      <c r="AJ584" s="93"/>
      <c r="AK584" s="93"/>
      <c r="AL584" s="93"/>
      <c r="AM584" s="93"/>
      <c r="AN584" s="93"/>
      <c r="AO584" s="93"/>
      <c r="AP584" s="93"/>
      <c r="AQ584" s="93"/>
      <c r="AR584" s="93"/>
      <c r="AS584" s="93"/>
      <c r="AT584" s="96"/>
      <c r="AU584" s="93"/>
      <c r="AV584" s="93"/>
      <c r="AW584" s="93"/>
      <c r="AX584" s="93"/>
      <c r="AY584" s="93"/>
      <c r="AZ584" s="93"/>
      <c r="BA584" s="93"/>
      <c r="BB584" s="93"/>
      <c r="BC584" s="93"/>
      <c r="BD584" s="93"/>
      <c r="BE584" s="93"/>
      <c r="BF584" s="96"/>
      <c r="BG584" s="93"/>
      <c r="BH584" s="102"/>
      <c r="BI584" s="93"/>
      <c r="BJ584" s="102"/>
      <c r="BK584" s="93"/>
      <c r="BL584" s="102"/>
      <c r="BM584" s="93"/>
      <c r="BN584" s="102"/>
      <c r="BO584" s="93"/>
      <c r="BP584" s="102"/>
      <c r="BQ584" s="93"/>
      <c r="BR584" s="96"/>
      <c r="BS584" s="93"/>
      <c r="BT584" s="93"/>
      <c r="BU584" s="93"/>
      <c r="BV584" s="93"/>
      <c r="BW584" s="93"/>
      <c r="BX584" s="93"/>
      <c r="BY584" s="93"/>
      <c r="BZ584" s="93"/>
      <c r="CA584" s="93"/>
      <c r="CB584" s="93"/>
      <c r="CC584" s="93"/>
      <c r="CD584" s="93"/>
      <c r="CE584" s="93"/>
      <c r="CF584" s="93"/>
      <c r="CG584" s="93"/>
      <c r="CH584" s="93"/>
      <c r="CI584" s="93"/>
    </row>
    <row r="585" spans="1:87" x14ac:dyDescent="0.25">
      <c r="A585" s="132"/>
      <c r="B585" s="93"/>
      <c r="C585" s="93"/>
      <c r="D585" s="93"/>
      <c r="E585" s="95"/>
      <c r="F585" s="93"/>
      <c r="G585" s="96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5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6"/>
      <c r="AJ585" s="93"/>
      <c r="AK585" s="93"/>
      <c r="AL585" s="93"/>
      <c r="AM585" s="93"/>
      <c r="AN585" s="93"/>
      <c r="AO585" s="93"/>
      <c r="AP585" s="93"/>
      <c r="AQ585" s="93"/>
      <c r="AR585" s="93"/>
      <c r="AS585" s="93"/>
      <c r="AT585" s="96"/>
      <c r="AU585" s="93"/>
      <c r="AV585" s="93"/>
      <c r="AW585" s="93"/>
      <c r="AX585" s="93"/>
      <c r="AY585" s="93"/>
      <c r="AZ585" s="93"/>
      <c r="BA585" s="93"/>
      <c r="BB585" s="93"/>
      <c r="BC585" s="93"/>
      <c r="BD585" s="93"/>
      <c r="BE585" s="93"/>
      <c r="BF585" s="96"/>
      <c r="BG585" s="93"/>
      <c r="BH585" s="102"/>
      <c r="BI585" s="93"/>
      <c r="BJ585" s="102"/>
      <c r="BK585" s="93"/>
      <c r="BL585" s="102"/>
      <c r="BM585" s="93"/>
      <c r="BN585" s="102"/>
      <c r="BO585" s="93"/>
      <c r="BP585" s="102"/>
      <c r="BQ585" s="93"/>
      <c r="BR585" s="96"/>
      <c r="BS585" s="93"/>
      <c r="BT585" s="93"/>
      <c r="BU585" s="93"/>
      <c r="BV585" s="93"/>
      <c r="BW585" s="93"/>
      <c r="BX585" s="93"/>
      <c r="BY585" s="93"/>
      <c r="BZ585" s="93"/>
      <c r="CA585" s="93"/>
      <c r="CB585" s="93"/>
      <c r="CC585" s="93"/>
      <c r="CD585" s="93"/>
      <c r="CE585" s="93"/>
      <c r="CF585" s="93"/>
      <c r="CG585" s="93"/>
      <c r="CH585" s="93"/>
      <c r="CI585" s="93"/>
    </row>
    <row r="586" spans="1:87" x14ac:dyDescent="0.25">
      <c r="A586" s="132"/>
      <c r="B586" s="93"/>
      <c r="C586" s="93"/>
      <c r="D586" s="93"/>
      <c r="E586" s="95"/>
      <c r="F586" s="93"/>
      <c r="G586" s="96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5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6"/>
      <c r="AJ586" s="93"/>
      <c r="AK586" s="93"/>
      <c r="AL586" s="93"/>
      <c r="AM586" s="93"/>
      <c r="AN586" s="93"/>
      <c r="AO586" s="93"/>
      <c r="AP586" s="93"/>
      <c r="AQ586" s="93"/>
      <c r="AR586" s="93"/>
      <c r="AS586" s="93"/>
      <c r="AT586" s="96"/>
      <c r="AU586" s="93"/>
      <c r="AV586" s="93"/>
      <c r="AW586" s="93"/>
      <c r="AX586" s="93"/>
      <c r="AY586" s="93"/>
      <c r="AZ586" s="93"/>
      <c r="BA586" s="93"/>
      <c r="BB586" s="93"/>
      <c r="BC586" s="93"/>
      <c r="BD586" s="93"/>
      <c r="BE586" s="93"/>
      <c r="BF586" s="96"/>
      <c r="BG586" s="93"/>
      <c r="BH586" s="102"/>
      <c r="BI586" s="93"/>
      <c r="BJ586" s="102"/>
      <c r="BK586" s="93"/>
      <c r="BL586" s="102"/>
      <c r="BM586" s="93"/>
      <c r="BN586" s="102"/>
      <c r="BO586" s="93"/>
      <c r="BP586" s="102"/>
      <c r="BQ586" s="93"/>
      <c r="BR586" s="96"/>
      <c r="BS586" s="93"/>
      <c r="BT586" s="93"/>
      <c r="BU586" s="93"/>
      <c r="BV586" s="93"/>
      <c r="BW586" s="93"/>
      <c r="BX586" s="93"/>
      <c r="BY586" s="93"/>
      <c r="BZ586" s="93"/>
      <c r="CA586" s="93"/>
      <c r="CB586" s="93"/>
      <c r="CC586" s="93"/>
      <c r="CD586" s="93"/>
      <c r="CE586" s="93"/>
      <c r="CF586" s="93"/>
      <c r="CG586" s="93"/>
      <c r="CH586" s="93"/>
      <c r="CI586" s="93"/>
    </row>
    <row r="587" spans="1:87" x14ac:dyDescent="0.25">
      <c r="A587" s="132"/>
      <c r="B587" s="93"/>
      <c r="C587" s="93"/>
      <c r="D587" s="93"/>
      <c r="E587" s="95"/>
      <c r="F587" s="93"/>
      <c r="G587" s="96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5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6"/>
      <c r="AJ587" s="93"/>
      <c r="AK587" s="93"/>
      <c r="AL587" s="93"/>
      <c r="AM587" s="93"/>
      <c r="AN587" s="93"/>
      <c r="AO587" s="93"/>
      <c r="AP587" s="93"/>
      <c r="AQ587" s="93"/>
      <c r="AR587" s="93"/>
      <c r="AS587" s="93"/>
      <c r="AT587" s="96"/>
      <c r="AU587" s="93"/>
      <c r="AV587" s="93"/>
      <c r="AW587" s="93"/>
      <c r="AX587" s="93"/>
      <c r="AY587" s="93"/>
      <c r="AZ587" s="93"/>
      <c r="BA587" s="93"/>
      <c r="BB587" s="93"/>
      <c r="BC587" s="93"/>
      <c r="BD587" s="93"/>
      <c r="BE587" s="93"/>
      <c r="BF587" s="96"/>
      <c r="BG587" s="93"/>
      <c r="BH587" s="102"/>
      <c r="BI587" s="93"/>
      <c r="BJ587" s="102"/>
      <c r="BK587" s="93"/>
      <c r="BL587" s="102"/>
      <c r="BM587" s="93"/>
      <c r="BN587" s="102"/>
      <c r="BO587" s="93"/>
      <c r="BP587" s="102"/>
      <c r="BQ587" s="93"/>
      <c r="BR587" s="96"/>
      <c r="BS587" s="93"/>
      <c r="BT587" s="93"/>
      <c r="BU587" s="93"/>
      <c r="BV587" s="93"/>
      <c r="BW587" s="93"/>
      <c r="BX587" s="93"/>
      <c r="BY587" s="93"/>
      <c r="BZ587" s="93"/>
      <c r="CA587" s="93"/>
      <c r="CB587" s="93"/>
      <c r="CC587" s="93"/>
      <c r="CD587" s="93"/>
      <c r="CE587" s="93"/>
      <c r="CF587" s="93"/>
      <c r="CG587" s="93"/>
      <c r="CH587" s="93"/>
      <c r="CI587" s="93"/>
    </row>
    <row r="588" spans="1:87" x14ac:dyDescent="0.25">
      <c r="A588" s="132"/>
      <c r="B588" s="93"/>
      <c r="C588" s="93"/>
      <c r="D588" s="93"/>
      <c r="E588" s="95"/>
      <c r="F588" s="93"/>
      <c r="G588" s="96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5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6"/>
      <c r="AJ588" s="93"/>
      <c r="AK588" s="93"/>
      <c r="AL588" s="93"/>
      <c r="AM588" s="93"/>
      <c r="AN588" s="93"/>
      <c r="AO588" s="93"/>
      <c r="AP588" s="93"/>
      <c r="AQ588" s="93"/>
      <c r="AR588" s="93"/>
      <c r="AS588" s="93"/>
      <c r="AT588" s="96"/>
      <c r="AU588" s="93"/>
      <c r="AV588" s="93"/>
      <c r="AW588" s="93"/>
      <c r="AX588" s="93"/>
      <c r="AY588" s="93"/>
      <c r="AZ588" s="93"/>
      <c r="BA588" s="93"/>
      <c r="BB588" s="93"/>
      <c r="BC588" s="93"/>
      <c r="BD588" s="93"/>
      <c r="BE588" s="93"/>
      <c r="BF588" s="96"/>
      <c r="BG588" s="93"/>
      <c r="BH588" s="102"/>
      <c r="BI588" s="93"/>
      <c r="BJ588" s="102"/>
      <c r="BK588" s="93"/>
      <c r="BL588" s="102"/>
      <c r="BM588" s="93"/>
      <c r="BN588" s="102"/>
      <c r="BO588" s="93"/>
      <c r="BP588" s="102"/>
      <c r="BQ588" s="93"/>
      <c r="BR588" s="96"/>
      <c r="BS588" s="93"/>
      <c r="BT588" s="93"/>
      <c r="BU588" s="93"/>
      <c r="BV588" s="93"/>
      <c r="BW588" s="93"/>
      <c r="BX588" s="93"/>
      <c r="BY588" s="93"/>
      <c r="BZ588" s="93"/>
      <c r="CA588" s="93"/>
      <c r="CB588" s="93"/>
      <c r="CC588" s="93"/>
      <c r="CD588" s="93"/>
      <c r="CE588" s="93"/>
      <c r="CF588" s="93"/>
      <c r="CG588" s="93"/>
      <c r="CH588" s="93"/>
      <c r="CI588" s="93"/>
    </row>
    <row r="589" spans="1:87" x14ac:dyDescent="0.25">
      <c r="A589" s="132"/>
      <c r="B589" s="93"/>
      <c r="C589" s="93"/>
      <c r="D589" s="93"/>
      <c r="E589" s="95"/>
      <c r="F589" s="93"/>
      <c r="G589" s="96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5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AI589" s="96"/>
      <c r="AJ589" s="93"/>
      <c r="AK589" s="93"/>
      <c r="AL589" s="93"/>
      <c r="AM589" s="93"/>
      <c r="AN589" s="93"/>
      <c r="AO589" s="93"/>
      <c r="AP589" s="93"/>
      <c r="AQ589" s="93"/>
      <c r="AR589" s="93"/>
      <c r="AS589" s="93"/>
      <c r="AT589" s="96"/>
      <c r="AU589" s="93"/>
      <c r="AV589" s="93"/>
      <c r="AW589" s="93"/>
      <c r="AX589" s="93"/>
      <c r="AY589" s="93"/>
      <c r="AZ589" s="93"/>
      <c r="BA589" s="93"/>
      <c r="BB589" s="93"/>
      <c r="BC589" s="93"/>
      <c r="BD589" s="93"/>
      <c r="BE589" s="93"/>
      <c r="BF589" s="96"/>
      <c r="BG589" s="93"/>
      <c r="BH589" s="102"/>
      <c r="BI589" s="93"/>
      <c r="BJ589" s="102"/>
      <c r="BK589" s="93"/>
      <c r="BL589" s="102"/>
      <c r="BM589" s="93"/>
      <c r="BN589" s="102"/>
      <c r="BO589" s="93"/>
      <c r="BP589" s="102"/>
      <c r="BQ589" s="93"/>
      <c r="BR589" s="96"/>
      <c r="BS589" s="93"/>
      <c r="BT589" s="93"/>
      <c r="BU589" s="93"/>
      <c r="BV589" s="93"/>
      <c r="BW589" s="93"/>
      <c r="BX589" s="93"/>
      <c r="BY589" s="93"/>
      <c r="BZ589" s="93"/>
      <c r="CA589" s="93"/>
      <c r="CB589" s="93"/>
      <c r="CC589" s="93"/>
      <c r="CD589" s="93"/>
      <c r="CE589" s="93"/>
      <c r="CF589" s="93"/>
      <c r="CG589" s="93"/>
      <c r="CH589" s="93"/>
      <c r="CI589" s="93"/>
    </row>
    <row r="590" spans="1:87" x14ac:dyDescent="0.25">
      <c r="A590" s="132"/>
      <c r="B590" s="93"/>
      <c r="C590" s="93"/>
      <c r="D590" s="93"/>
      <c r="E590" s="95"/>
      <c r="F590" s="93"/>
      <c r="G590" s="96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5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AI590" s="96"/>
      <c r="AJ590" s="93"/>
      <c r="AK590" s="93"/>
      <c r="AL590" s="93"/>
      <c r="AM590" s="93"/>
      <c r="AN590" s="93"/>
      <c r="AO590" s="93"/>
      <c r="AP590" s="93"/>
      <c r="AQ590" s="93"/>
      <c r="AR590" s="93"/>
      <c r="AS590" s="93"/>
      <c r="AT590" s="96"/>
      <c r="AU590" s="93"/>
      <c r="AV590" s="93"/>
      <c r="AW590" s="93"/>
      <c r="AX590" s="93"/>
      <c r="AY590" s="93"/>
      <c r="AZ590" s="93"/>
      <c r="BA590" s="93"/>
      <c r="BB590" s="93"/>
      <c r="BC590" s="93"/>
      <c r="BD590" s="93"/>
      <c r="BE590" s="93"/>
      <c r="BF590" s="96"/>
      <c r="BG590" s="93"/>
      <c r="BH590" s="102"/>
      <c r="BI590" s="93"/>
      <c r="BJ590" s="102"/>
      <c r="BK590" s="93"/>
      <c r="BL590" s="102"/>
      <c r="BM590" s="93"/>
      <c r="BN590" s="102"/>
      <c r="BO590" s="93"/>
      <c r="BP590" s="102"/>
      <c r="BQ590" s="93"/>
      <c r="BR590" s="96"/>
      <c r="BS590" s="93"/>
      <c r="BT590" s="93"/>
      <c r="BU590" s="93"/>
      <c r="BV590" s="93"/>
      <c r="BW590" s="93"/>
      <c r="BX590" s="93"/>
      <c r="BY590" s="93"/>
      <c r="BZ590" s="93"/>
      <c r="CA590" s="93"/>
      <c r="CB590" s="93"/>
      <c r="CC590" s="93"/>
      <c r="CD590" s="93"/>
      <c r="CE590" s="93"/>
      <c r="CF590" s="93"/>
      <c r="CG590" s="93"/>
      <c r="CH590" s="93"/>
      <c r="CI590" s="93"/>
    </row>
    <row r="591" spans="1:87" x14ac:dyDescent="0.25">
      <c r="A591" s="132"/>
      <c r="B591" s="93"/>
      <c r="C591" s="93"/>
      <c r="D591" s="93"/>
      <c r="E591" s="95"/>
      <c r="F591" s="93"/>
      <c r="G591" s="96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5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6"/>
      <c r="AJ591" s="93"/>
      <c r="AK591" s="93"/>
      <c r="AL591" s="93"/>
      <c r="AM591" s="93"/>
      <c r="AN591" s="93"/>
      <c r="AO591" s="93"/>
      <c r="AP591" s="93"/>
      <c r="AQ591" s="93"/>
      <c r="AR591" s="93"/>
      <c r="AS591" s="93"/>
      <c r="AT591" s="96"/>
      <c r="AU591" s="93"/>
      <c r="AV591" s="93"/>
      <c r="AW591" s="93"/>
      <c r="AX591" s="93"/>
      <c r="AY591" s="93"/>
      <c r="AZ591" s="93"/>
      <c r="BA591" s="93"/>
      <c r="BB591" s="93"/>
      <c r="BC591" s="93"/>
      <c r="BD591" s="93"/>
      <c r="BE591" s="93"/>
      <c r="BF591" s="96"/>
      <c r="BG591" s="93"/>
      <c r="BH591" s="102"/>
      <c r="BI591" s="93"/>
      <c r="BJ591" s="102"/>
      <c r="BK591" s="93"/>
      <c r="BL591" s="102"/>
      <c r="BM591" s="93"/>
      <c r="BN591" s="102"/>
      <c r="BO591" s="93"/>
      <c r="BP591" s="102"/>
      <c r="BQ591" s="93"/>
      <c r="BR591" s="96"/>
      <c r="BS591" s="93"/>
      <c r="BT591" s="93"/>
      <c r="BU591" s="93"/>
      <c r="BV591" s="93"/>
      <c r="BW591" s="93"/>
      <c r="BX591" s="93"/>
      <c r="BY591" s="93"/>
      <c r="BZ591" s="93"/>
      <c r="CA591" s="93"/>
      <c r="CB591" s="93"/>
      <c r="CC591" s="93"/>
      <c r="CD591" s="93"/>
      <c r="CE591" s="93"/>
      <c r="CF591" s="93"/>
      <c r="CG591" s="93"/>
      <c r="CH591" s="93"/>
      <c r="CI591" s="93"/>
    </row>
    <row r="592" spans="1:87" x14ac:dyDescent="0.25">
      <c r="A592" s="132"/>
      <c r="B592" s="93"/>
      <c r="C592" s="93"/>
      <c r="D592" s="93"/>
      <c r="E592" s="95"/>
      <c r="F592" s="93"/>
      <c r="G592" s="96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5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6"/>
      <c r="AJ592" s="93"/>
      <c r="AK592" s="93"/>
      <c r="AL592" s="93"/>
      <c r="AM592" s="93"/>
      <c r="AN592" s="93"/>
      <c r="AO592" s="93"/>
      <c r="AP592" s="93"/>
      <c r="AQ592" s="93"/>
      <c r="AR592" s="93"/>
      <c r="AS592" s="93"/>
      <c r="AT592" s="96"/>
      <c r="AU592" s="93"/>
      <c r="AV592" s="93"/>
      <c r="AW592" s="93"/>
      <c r="AX592" s="93"/>
      <c r="AY592" s="93"/>
      <c r="AZ592" s="93"/>
      <c r="BA592" s="93"/>
      <c r="BB592" s="93"/>
      <c r="BC592" s="93"/>
      <c r="BD592" s="93"/>
      <c r="BE592" s="93"/>
      <c r="BF592" s="96"/>
      <c r="BG592" s="93"/>
      <c r="BH592" s="102"/>
      <c r="BI592" s="93"/>
      <c r="BJ592" s="102"/>
      <c r="BK592" s="93"/>
      <c r="BL592" s="102"/>
      <c r="BM592" s="93"/>
      <c r="BN592" s="102"/>
      <c r="BO592" s="93"/>
      <c r="BP592" s="102"/>
      <c r="BQ592" s="93"/>
      <c r="BR592" s="96"/>
      <c r="BS592" s="93"/>
      <c r="BT592" s="93"/>
      <c r="BU592" s="93"/>
      <c r="BV592" s="93"/>
      <c r="BW592" s="93"/>
      <c r="BX592" s="93"/>
      <c r="BY592" s="93"/>
      <c r="BZ592" s="93"/>
      <c r="CA592" s="93"/>
      <c r="CB592" s="93"/>
      <c r="CC592" s="93"/>
      <c r="CD592" s="93"/>
      <c r="CE592" s="93"/>
      <c r="CF592" s="93"/>
      <c r="CG592" s="93"/>
      <c r="CH592" s="93"/>
      <c r="CI592" s="93"/>
    </row>
    <row r="593" spans="1:87" x14ac:dyDescent="0.25">
      <c r="A593" s="132"/>
      <c r="B593" s="93"/>
      <c r="C593" s="93"/>
      <c r="D593" s="93"/>
      <c r="E593" s="95"/>
      <c r="F593" s="93"/>
      <c r="G593" s="96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5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AI593" s="96"/>
      <c r="AJ593" s="93"/>
      <c r="AK593" s="93"/>
      <c r="AL593" s="93"/>
      <c r="AM593" s="93"/>
      <c r="AN593" s="93"/>
      <c r="AO593" s="93"/>
      <c r="AP593" s="93"/>
      <c r="AQ593" s="93"/>
      <c r="AR593" s="93"/>
      <c r="AS593" s="93"/>
      <c r="AT593" s="96"/>
      <c r="AU593" s="93"/>
      <c r="AV593" s="93"/>
      <c r="AW593" s="93"/>
      <c r="AX593" s="93"/>
      <c r="AY593" s="93"/>
      <c r="AZ593" s="93"/>
      <c r="BA593" s="93"/>
      <c r="BB593" s="93"/>
      <c r="BC593" s="93"/>
      <c r="BD593" s="93"/>
      <c r="BE593" s="93"/>
      <c r="BF593" s="96"/>
      <c r="BG593" s="93"/>
      <c r="BH593" s="102"/>
      <c r="BI593" s="93"/>
      <c r="BJ593" s="102"/>
      <c r="BK593" s="93"/>
      <c r="BL593" s="102"/>
      <c r="BM593" s="93"/>
      <c r="BN593" s="102"/>
      <c r="BO593" s="93"/>
      <c r="BP593" s="102"/>
      <c r="BQ593" s="93"/>
      <c r="BR593" s="96"/>
      <c r="BS593" s="93"/>
      <c r="BT593" s="93"/>
      <c r="BU593" s="93"/>
      <c r="BV593" s="93"/>
      <c r="BW593" s="93"/>
      <c r="BX593" s="93"/>
      <c r="BY593" s="93"/>
      <c r="BZ593" s="93"/>
      <c r="CA593" s="93"/>
      <c r="CB593" s="93"/>
      <c r="CC593" s="93"/>
      <c r="CD593" s="93"/>
      <c r="CE593" s="93"/>
      <c r="CF593" s="93"/>
      <c r="CG593" s="93"/>
      <c r="CH593" s="93"/>
      <c r="CI593" s="93"/>
    </row>
    <row r="594" spans="1:87" x14ac:dyDescent="0.25">
      <c r="A594" s="132"/>
      <c r="B594" s="93"/>
      <c r="C594" s="93"/>
      <c r="D594" s="93"/>
      <c r="E594" s="95"/>
      <c r="F594" s="93"/>
      <c r="G594" s="96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5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AI594" s="96"/>
      <c r="AJ594" s="93"/>
      <c r="AK594" s="93"/>
      <c r="AL594" s="93"/>
      <c r="AM594" s="93"/>
      <c r="AN594" s="93"/>
      <c r="AO594" s="93"/>
      <c r="AP594" s="93"/>
      <c r="AQ594" s="93"/>
      <c r="AR594" s="93"/>
      <c r="AS594" s="93"/>
      <c r="AT594" s="96"/>
      <c r="AU594" s="93"/>
      <c r="AV594" s="93"/>
      <c r="AW594" s="93"/>
      <c r="AX594" s="93"/>
      <c r="AY594" s="93"/>
      <c r="AZ594" s="93"/>
      <c r="BA594" s="93"/>
      <c r="BB594" s="93"/>
      <c r="BC594" s="93"/>
      <c r="BD594" s="93"/>
      <c r="BE594" s="93"/>
      <c r="BF594" s="96"/>
      <c r="BG594" s="93"/>
      <c r="BH594" s="102"/>
      <c r="BI594" s="93"/>
      <c r="BJ594" s="102"/>
      <c r="BK594" s="93"/>
      <c r="BL594" s="102"/>
      <c r="BM594" s="93"/>
      <c r="BN594" s="102"/>
      <c r="BO594" s="93"/>
      <c r="BP594" s="102"/>
      <c r="BQ594" s="93"/>
      <c r="BR594" s="96"/>
      <c r="BS594" s="93"/>
      <c r="BT594" s="93"/>
      <c r="BU594" s="93"/>
      <c r="BV594" s="93"/>
      <c r="BW594" s="93"/>
      <c r="BX594" s="93"/>
      <c r="BY594" s="93"/>
      <c r="BZ594" s="93"/>
      <c r="CA594" s="93"/>
      <c r="CB594" s="93"/>
      <c r="CC594" s="93"/>
      <c r="CD594" s="93"/>
      <c r="CE594" s="93"/>
      <c r="CF594" s="93"/>
      <c r="CG594" s="93"/>
      <c r="CH594" s="93"/>
      <c r="CI594" s="93"/>
    </row>
  </sheetData>
  <mergeCells count="37">
    <mergeCell ref="BW50:BY50"/>
    <mergeCell ref="BJ2:BJ3"/>
    <mergeCell ref="BL2:BL3"/>
    <mergeCell ref="BN2:BN3"/>
    <mergeCell ref="BP2:BP3"/>
    <mergeCell ref="BS50:BU50"/>
    <mergeCell ref="AV2:AV3"/>
    <mergeCell ref="BE2:BE3"/>
    <mergeCell ref="BF2:BF3"/>
    <mergeCell ref="BG2:BG3"/>
    <mergeCell ref="BH2:BH3"/>
    <mergeCell ref="AJ2:AJ3"/>
    <mergeCell ref="AM2:AM3"/>
    <mergeCell ref="AN2:AN3"/>
    <mergeCell ref="AO2:AO3"/>
    <mergeCell ref="AP2:AP3"/>
    <mergeCell ref="S2:S3"/>
    <mergeCell ref="Z2:Z3"/>
    <mergeCell ref="AA2:AA3"/>
    <mergeCell ref="AG2:AG3"/>
    <mergeCell ref="AI2:AI3"/>
    <mergeCell ref="J2:J3"/>
    <mergeCell ref="K2:K3"/>
    <mergeCell ref="L2:L3"/>
    <mergeCell ref="M2:M3"/>
    <mergeCell ref="R2:R3"/>
    <mergeCell ref="B2:B3"/>
    <mergeCell ref="C2:C3"/>
    <mergeCell ref="E2:E3"/>
    <mergeCell ref="H2:H3"/>
    <mergeCell ref="I2:I3"/>
    <mergeCell ref="BG1:BR1"/>
    <mergeCell ref="B1:D1"/>
    <mergeCell ref="E1:R1"/>
    <mergeCell ref="S1:AN1"/>
    <mergeCell ref="AO1:AU1"/>
    <mergeCell ref="AV1:BF1"/>
  </mergeCells>
  <conditionalFormatting sqref="BM102:BR593">
    <cfRule type="containsText" dxfId="1" priority="2" operator="containsText" text="KO">
      <formula>NOT(ISERROR(SEARCH("KO",BM102)))</formula>
    </cfRule>
    <cfRule type="containsText" dxfId="0" priority="3" operator="containsText" text="OK">
      <formula>NOT(ISERROR(SEARCH("OK",BM102)))</formula>
    </cfRule>
  </conditionalFormatting>
  <dataValidations count="1">
    <dataValidation type="list" allowBlank="1" showInputMessage="1" showErrorMessage="1" sqref="B4:B37" xr:uid="{00000000-0002-0000-0100-000005000000}"/>
  </dataValidation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0000000}">
          <x14:formula1>
            <xm:f>'Options list'!$A$3:$A$5</xm:f>
          </x14:formula1>
          <x14:formula2>
            <xm:f>0</xm:f>
          </x14:formula2>
          <xm:sqref>B594</xm:sqref>
        </x14:dataValidation>
        <x14:dataValidation type="list" allowBlank="1" showInputMessage="1" showErrorMessage="1" xr:uid="{00000000-0002-0000-0100-000001000000}">
          <x14:formula1>
            <xm:f>'Options list'!$L$3:$L$5</xm:f>
          </x14:formula1>
          <x14:formula2>
            <xm:f>0</xm:f>
          </x14:formula2>
          <xm:sqref>AP594</xm:sqref>
        </x14:dataValidation>
        <x14:dataValidation type="list" allowBlank="1" showInputMessage="1" showErrorMessage="1" xr:uid="{00000000-0002-0000-0100-000002000000}">
          <x14:formula1>
            <xm:f>'Options list'!$E$3:$E$4</xm:f>
          </x14:formula1>
          <x14:formula2>
            <xm:f>0</xm:f>
          </x14:formula2>
          <xm:sqref>S34:S37 AI35:AI37 S594</xm:sqref>
        </x14:dataValidation>
        <x14:dataValidation type="list" allowBlank="1" showInputMessage="1" showErrorMessage="1" xr:uid="{00000000-0002-0000-0100-000003000000}">
          <x14:formula1>
            <xm:f>'Options list'!$M$3:$M$5</xm:f>
          </x14:formula1>
          <x14:formula2>
            <xm:f>0</xm:f>
          </x14:formula2>
          <xm:sqref>AR4:AT4 AV4:AW32 BG4:BG37 AQ33:AW33 AP34:AW34 AQ35:AW37 AV594:AW594</xm:sqref>
        </x14:dataValidation>
        <x14:dataValidation type="list" allowBlank="1" showInputMessage="1" showErrorMessage="1" xr:uid="{00000000-0002-0000-0100-000004000000}">
          <x14:formula1>
            <xm:f>'Options list'!$F$3:$F$4</xm:f>
          </x14:formula1>
          <x14:formula2>
            <xm:f>0</xm:f>
          </x14:formula2>
          <xm:sqref>S4:S33 Z4:Z37 Z45:Z49</xm:sqref>
        </x14:dataValidation>
        <x14:dataValidation type="list" allowBlank="1" showInputMessage="1" showErrorMessage="1" xr:uid="{00000000-0002-0000-0100-000006000000}">
          <x14:formula1>
            <xm:f>'Options list'!$J$3:$J$7</xm:f>
          </x14:formula1>
          <x14:formula2>
            <xm:f>0</xm:f>
          </x14:formula2>
          <xm:sqref>AL4:AL37 AL594</xm:sqref>
        </x14:dataValidation>
        <x14:dataValidation type="list" allowBlank="1" showInputMessage="1" showErrorMessage="1" xr:uid="{00000000-0002-0000-0100-000007000000}">
          <x14:formula1>
            <xm:f>'Options list'!$N$3:$N$7</xm:f>
          </x14:formula1>
          <x14:formula2>
            <xm:f>0</xm:f>
          </x14:formula2>
          <xm:sqref>BE4:BE33 BE35:BE37 BE594</xm:sqref>
        </x14:dataValidation>
        <x14:dataValidation type="list" allowBlank="1" showInputMessage="1" showErrorMessage="1" xr:uid="{00000000-0002-0000-0100-000008000000}">
          <x14:formula1>
            <xm:f>'Options list'!$G$3:$G$4</xm:f>
          </x14:formula1>
          <x14:formula2>
            <xm:f>0</xm:f>
          </x14:formula2>
          <xm:sqref>AA4:AA37 AA594</xm:sqref>
        </x14:dataValidation>
        <x14:dataValidation type="list" allowBlank="1" showInputMessage="1" showErrorMessage="1" xr:uid="{00000000-0002-0000-0100-000009000000}">
          <x14:formula1>
            <xm:f>'Options list'!$D$3:$D$5</xm:f>
          </x14:formula1>
          <x14:formula2>
            <xm:f>0</xm:f>
          </x14:formula2>
          <xm:sqref>R4:R37 R594</xm:sqref>
        </x14:dataValidation>
        <x14:dataValidation type="list" allowBlank="1" showInputMessage="1" showErrorMessage="1" xr:uid="{00000000-0002-0000-0100-00000A000000}">
          <x14:formula1>
            <xm:f>'Options list'!$K$3:$K$7</xm:f>
          </x14:formula1>
          <x14:formula2>
            <xm:f>0</xm:f>
          </x14:formula2>
          <xm:sqref>AN4:AN37</xm:sqref>
        </x14:dataValidation>
        <x14:dataValidation type="list" allowBlank="1" showInputMessage="1" showErrorMessage="1" xr:uid="{00000000-0002-0000-0100-00000B000000}">
          <x14:formula1>
            <xm:f>'Options list'!$H$3:$H$7</xm:f>
          </x14:formula1>
          <x14:formula2>
            <xm:f>0</xm:f>
          </x14:formula2>
          <xm:sqref>AG4:AG37 AC5 AH5 AC7 AH7 AC20 AH20 AC33 AH33 AC35:AC37 AH35:AH37 AC39 AC41 AC50 AC52 AC68 AC74 AG594</xm:sqref>
        </x14:dataValidation>
        <x14:dataValidation type="list" allowBlank="1" showInputMessage="1" showErrorMessage="1" xr:uid="{00000000-0002-0000-0100-00000C000000}">
          <x14:formula1>
            <xm:f>'Options list'!$I$3:$I$6</xm:f>
          </x14:formula1>
          <x14:formula2>
            <xm:f>0</xm:f>
          </x14:formula2>
          <xm:sqref>AJ4:AJ37 AJ594:AJ595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"/>
  <sheetViews>
    <sheetView zoomScaleNormal="100" workbookViewId="0">
      <selection activeCell="I8" sqref="I8"/>
    </sheetView>
  </sheetViews>
  <sheetFormatPr defaultColWidth="11" defaultRowHeight="15" x14ac:dyDescent="0.25"/>
  <cols>
    <col min="1" max="14" width="14.85546875" customWidth="1"/>
    <col min="16" max="16" width="16.140625" bestFit="1" customWidth="1"/>
  </cols>
  <sheetData>
    <row r="1" spans="1:16" s="2" customFormat="1" x14ac:dyDescent="0.25">
      <c r="A1" s="36" t="s">
        <v>3</v>
      </c>
      <c r="B1" s="88" t="s">
        <v>4</v>
      </c>
      <c r="C1" s="88"/>
      <c r="D1" s="88"/>
      <c r="E1" s="88"/>
      <c r="F1" s="89" t="s">
        <v>5</v>
      </c>
      <c r="G1" s="89"/>
      <c r="H1" s="89"/>
      <c r="I1" s="89"/>
      <c r="J1" s="89"/>
      <c r="K1" s="90"/>
      <c r="L1" s="36" t="s">
        <v>472</v>
      </c>
      <c r="M1" s="89" t="s">
        <v>7</v>
      </c>
      <c r="N1" s="90"/>
      <c r="O1" s="91" t="s">
        <v>8</v>
      </c>
      <c r="P1" s="90"/>
    </row>
    <row r="2" spans="1:16" s="2" customFormat="1" ht="30" x14ac:dyDescent="0.25">
      <c r="A2" s="37" t="s">
        <v>10</v>
      </c>
      <c r="B2" s="38" t="s">
        <v>13</v>
      </c>
      <c r="C2" s="38" t="s">
        <v>473</v>
      </c>
      <c r="D2" s="38" t="s">
        <v>25</v>
      </c>
      <c r="E2" s="37" t="s">
        <v>26</v>
      </c>
      <c r="F2" s="38" t="s">
        <v>474</v>
      </c>
      <c r="G2" s="38" t="s">
        <v>34</v>
      </c>
      <c r="H2" s="38" t="s">
        <v>40</v>
      </c>
      <c r="I2" s="38" t="s">
        <v>43</v>
      </c>
      <c r="J2" s="38" t="s">
        <v>45</v>
      </c>
      <c r="K2" s="37" t="s">
        <v>47</v>
      </c>
      <c r="L2" s="37" t="s">
        <v>49</v>
      </c>
      <c r="M2" s="38" t="s">
        <v>54</v>
      </c>
      <c r="N2" s="37" t="s">
        <v>63</v>
      </c>
      <c r="O2" s="47" t="s">
        <v>484</v>
      </c>
      <c r="P2" s="49" t="s">
        <v>492</v>
      </c>
    </row>
    <row r="3" spans="1:16" x14ac:dyDescent="0.25">
      <c r="A3" s="39" t="s">
        <v>89</v>
      </c>
      <c r="B3" s="34" t="s">
        <v>91</v>
      </c>
      <c r="C3" s="34" t="s">
        <v>475</v>
      </c>
      <c r="D3" s="34" t="s">
        <v>115</v>
      </c>
      <c r="E3" s="39" t="s">
        <v>144</v>
      </c>
      <c r="F3" s="34" t="s">
        <v>278</v>
      </c>
      <c r="G3" s="34" t="s">
        <v>99</v>
      </c>
      <c r="H3" s="34" t="s">
        <v>243</v>
      </c>
      <c r="I3" s="34" t="s">
        <v>493</v>
      </c>
      <c r="J3" s="34" t="s">
        <v>260</v>
      </c>
      <c r="K3" s="39" t="s">
        <v>120</v>
      </c>
      <c r="L3" s="39" t="s">
        <v>175</v>
      </c>
      <c r="M3" s="34" t="s">
        <v>109</v>
      </c>
      <c r="N3" s="39" t="s">
        <v>110</v>
      </c>
      <c r="O3" s="51">
        <v>20</v>
      </c>
      <c r="P3" s="50" t="s">
        <v>485</v>
      </c>
    </row>
    <row r="4" spans="1:16" x14ac:dyDescent="0.25">
      <c r="A4" s="39" t="s">
        <v>265</v>
      </c>
      <c r="B4" s="34" t="s">
        <v>266</v>
      </c>
      <c r="C4" s="34" t="s">
        <v>476</v>
      </c>
      <c r="D4" s="34" t="s">
        <v>97</v>
      </c>
      <c r="E4" s="39" t="s">
        <v>98</v>
      </c>
      <c r="F4" s="34" t="s">
        <v>348</v>
      </c>
      <c r="G4" s="34" t="s">
        <v>152</v>
      </c>
      <c r="H4" s="34" t="s">
        <v>127</v>
      </c>
      <c r="I4" s="34" t="s">
        <v>117</v>
      </c>
      <c r="J4" s="34" t="s">
        <v>103</v>
      </c>
      <c r="K4" s="39" t="s">
        <v>168</v>
      </c>
      <c r="L4" s="39" t="s">
        <v>106</v>
      </c>
      <c r="M4" s="34" t="s">
        <v>120</v>
      </c>
      <c r="N4" s="39" t="s">
        <v>129</v>
      </c>
      <c r="O4" s="51">
        <v>21</v>
      </c>
      <c r="P4" s="50" t="s">
        <v>486</v>
      </c>
    </row>
    <row r="5" spans="1:16" x14ac:dyDescent="0.25">
      <c r="A5" s="39" t="s">
        <v>273</v>
      </c>
      <c r="B5" s="34" t="s">
        <v>477</v>
      </c>
      <c r="C5" s="34" t="s">
        <v>478</v>
      </c>
      <c r="D5" s="34" t="s">
        <v>139</v>
      </c>
      <c r="E5" s="39"/>
      <c r="F5" s="34"/>
      <c r="G5" s="34"/>
      <c r="H5" s="34" t="s">
        <v>254</v>
      </c>
      <c r="I5" s="34" t="s">
        <v>119</v>
      </c>
      <c r="J5" s="34" t="s">
        <v>140</v>
      </c>
      <c r="K5" s="39" t="s">
        <v>104</v>
      </c>
      <c r="L5" s="39" t="s">
        <v>119</v>
      </c>
      <c r="M5" s="34" t="s">
        <v>108</v>
      </c>
      <c r="N5" s="39" t="s">
        <v>134</v>
      </c>
      <c r="O5" s="51">
        <v>22</v>
      </c>
      <c r="P5" s="50" t="s">
        <v>487</v>
      </c>
    </row>
    <row r="6" spans="1:16" x14ac:dyDescent="0.25">
      <c r="A6" s="39"/>
      <c r="B6" s="34" t="s">
        <v>479</v>
      </c>
      <c r="C6" s="34"/>
      <c r="D6" s="34" t="s">
        <v>480</v>
      </c>
      <c r="E6" s="39"/>
      <c r="F6" s="34"/>
      <c r="G6" s="34"/>
      <c r="H6" s="34" t="s">
        <v>101</v>
      </c>
      <c r="I6" s="34" t="s">
        <v>102</v>
      </c>
      <c r="J6" s="34" t="s">
        <v>174</v>
      </c>
      <c r="K6" s="39" t="s">
        <v>128</v>
      </c>
      <c r="L6" s="39"/>
      <c r="M6" s="34"/>
      <c r="N6" s="39" t="s">
        <v>232</v>
      </c>
      <c r="O6" s="51">
        <v>23</v>
      </c>
      <c r="P6" s="50" t="s">
        <v>487</v>
      </c>
    </row>
    <row r="7" spans="1:16" x14ac:dyDescent="0.25">
      <c r="A7" s="39"/>
      <c r="B7" s="34" t="s">
        <v>147</v>
      </c>
      <c r="C7" s="34"/>
      <c r="D7" s="34"/>
      <c r="E7" s="39"/>
      <c r="F7" s="34"/>
      <c r="G7" s="34"/>
      <c r="H7" s="34" t="s">
        <v>116</v>
      </c>
      <c r="I7" s="34" t="s">
        <v>108</v>
      </c>
      <c r="J7" s="34" t="s">
        <v>179</v>
      </c>
      <c r="K7" s="39" t="s">
        <v>118</v>
      </c>
      <c r="L7" s="39"/>
      <c r="M7" s="34"/>
      <c r="N7" s="39" t="s">
        <v>121</v>
      </c>
      <c r="O7" s="51">
        <v>24</v>
      </c>
      <c r="P7" s="50" t="s">
        <v>488</v>
      </c>
    </row>
    <row r="8" spans="1:16" x14ac:dyDescent="0.25">
      <c r="N8" s="3"/>
      <c r="O8" s="51">
        <v>25</v>
      </c>
      <c r="P8" s="50" t="s">
        <v>489</v>
      </c>
    </row>
    <row r="9" spans="1:16" x14ac:dyDescent="0.25">
      <c r="N9" s="48"/>
      <c r="O9" s="51">
        <v>26</v>
      </c>
      <c r="P9" s="50" t="s">
        <v>490</v>
      </c>
    </row>
    <row r="10" spans="1:16" x14ac:dyDescent="0.25">
      <c r="N10" s="48"/>
      <c r="O10" s="51">
        <v>27</v>
      </c>
      <c r="P10" s="50" t="s">
        <v>491</v>
      </c>
    </row>
    <row r="11" spans="1:16" x14ac:dyDescent="0.25">
      <c r="N11" s="48"/>
      <c r="O11" s="51">
        <v>30</v>
      </c>
      <c r="P11" s="50" t="s">
        <v>102</v>
      </c>
    </row>
  </sheetData>
  <mergeCells count="4">
    <mergeCell ref="B1:E1"/>
    <mergeCell ref="F1:K1"/>
    <mergeCell ref="M1:N1"/>
    <mergeCell ref="O1:P1"/>
  </mergeCell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Header</vt:lpstr>
      <vt:lpstr>DataBase</vt:lpstr>
      <vt:lpstr>Options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Erpicum</dc:creator>
  <dc:description/>
  <cp:lastModifiedBy>Daan Poppema</cp:lastModifiedBy>
  <cp:revision>14</cp:revision>
  <dcterms:created xsi:type="dcterms:W3CDTF">2022-09-02T11:37:19Z</dcterms:created>
  <dcterms:modified xsi:type="dcterms:W3CDTF">2023-12-08T12:50:48Z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lianceAssetId">
    <vt:lpwstr/>
  </property>
  <property fmtid="{D5CDD505-2E9C-101B-9397-08002B2CF9AE}" pid="3" name="ContentTypeId">
    <vt:lpwstr>0x010100467A64C60E38DF449D7C1E5A6B160852</vt:lpwstr>
  </property>
  <property fmtid="{D5CDD505-2E9C-101B-9397-08002B2CF9AE}" pid="4" name="MediaServiceImageTags">
    <vt:lpwstr/>
  </property>
  <property fmtid="{D5CDD505-2E9C-101B-9397-08002B2CF9AE}" pid="5" name="Order">
    <vt:r8>2600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</Properties>
</file>